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SheetTabs="0" xWindow="0" yWindow="75" windowWidth="15480" windowHeight="10995" activeTab="0"/>
  </bookViews>
  <sheets>
    <sheet name="Zadaci" sheetId="1" r:id="rId1"/>
    <sheet name="Pitanja" sheetId="2" r:id="rId2"/>
    <sheet name="Rješenja" sheetId="3" r:id="rId3"/>
  </sheets>
  <definedNames/>
  <calcPr fullCalcOnLoad="1"/>
</workbook>
</file>

<file path=xl/sharedStrings.xml><?xml version="1.0" encoding="utf-8"?>
<sst xmlns="http://schemas.openxmlformats.org/spreadsheetml/2006/main" count="74" uniqueCount="65">
  <si>
    <t>Točnih</t>
  </si>
  <si>
    <t>Netočnih</t>
  </si>
  <si>
    <t>Zadatak</t>
  </si>
  <si>
    <t>Rješenje</t>
  </si>
  <si>
    <t>Odabran</t>
  </si>
  <si>
    <t>Točno</t>
  </si>
  <si>
    <t>Greške u</t>
  </si>
  <si>
    <t/>
  </si>
  <si>
    <t>Neodgovoreno</t>
  </si>
  <si>
    <t>Pogrešan:</t>
  </si>
  <si>
    <t>-</t>
  </si>
  <si>
    <t>Točno:</t>
  </si>
  <si>
    <t>Što je informacija?</t>
  </si>
  <si>
    <t>Telefonski broj službe 998</t>
  </si>
  <si>
    <t xml:space="preserve">Niz znakova zapisan na disku </t>
  </si>
  <si>
    <t>Podatak kojemu je pridruženo neko značenje</t>
  </si>
  <si>
    <t>Cijeli broj spremljen u memoriju računala</t>
  </si>
  <si>
    <t>Što je baza podataka?</t>
  </si>
  <si>
    <t>Način pretraživanja i razvrstavanja zapisa</t>
  </si>
  <si>
    <t>Uređeni skup međusobno povezanih podataka o jednom ili više predmeta</t>
  </si>
  <si>
    <t>Skup tekstova nemarno pohranjenih na disketu</t>
  </si>
  <si>
    <t>Struktura mapa na disku</t>
  </si>
  <si>
    <t>Gdje se u relacijskoj bazi pohranjuju podaci?</t>
  </si>
  <si>
    <t>U tablice (engleski Tables)</t>
  </si>
  <si>
    <t>U obrasce (engleski Forms)</t>
  </si>
  <si>
    <t>U izvješća (engleski Reports)</t>
  </si>
  <si>
    <t>U upite (engleski Queries)</t>
  </si>
  <si>
    <t>Zapis ili slog je skup informacija o pojedinome predmetu. Čime je predstavljen u tablici?</t>
  </si>
  <si>
    <t>Retkom</t>
  </si>
  <si>
    <t>Stupcem</t>
  </si>
  <si>
    <t>Ćelijom</t>
  </si>
  <si>
    <t>Odlomkom</t>
  </si>
  <si>
    <t>Polje je pojedino svojstvo zapisa. Čime je ono određeno?</t>
  </si>
  <si>
    <t>Bojom i debljinom</t>
  </si>
  <si>
    <t>Fontom i oblikovanjem</t>
  </si>
  <si>
    <t>Animacijom i prijelazom</t>
  </si>
  <si>
    <t>Tipom i značajkom</t>
  </si>
  <si>
    <t>Dodamo li u tablicu polje tipa Text i veličine (Field Size) 35, to znači da ćemo u njega moći upisivati:</t>
  </si>
  <si>
    <t>Samo cijele brojeve najviše do 32.768</t>
  </si>
  <si>
    <t xml:space="preserve">Najviše 35 bilo kojih znakova </t>
  </si>
  <si>
    <t>Točno i samo 35 slova</t>
  </si>
  <si>
    <t>Tekst ne manji od 35 znakova</t>
  </si>
  <si>
    <t>Tablici možemo pridodati indeks. Što nam on ubrzava i olakšava?</t>
  </si>
  <si>
    <t>Premještanje podataka u drugu tablicu</t>
  </si>
  <si>
    <t>Premještanje tablice u drugu bazu podataka</t>
  </si>
  <si>
    <t>Pretraživanje i razvrstavanje zapisa</t>
  </si>
  <si>
    <t>Izradu obrasca za dodavanje zapisa</t>
  </si>
  <si>
    <t>Pojedino polje u tablici možemo proglasiti primarnim ključem. Što nam to osigurava?</t>
  </si>
  <si>
    <t>Pregled samo jedne tablice</t>
  </si>
  <si>
    <t>Zaštitu od virusa</t>
  </si>
  <si>
    <t>Zaštitu od brisanja zapisa</t>
  </si>
  <si>
    <t>Jedinstvenost zapisa</t>
  </si>
  <si>
    <r>
      <t>Više tablica možemo međusobno povezati, tj. uspostaviti vezu (engleski Relation) između njih.  Želimo li spriječiti brisanje u glavnoj tablici vezanih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zapisa,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što trebamo učiniti?</t>
    </r>
  </si>
  <si>
    <t>To ne možemo nikako spriječiti</t>
  </si>
  <si>
    <t>Postaviti u relaciju referentni integritet</t>
  </si>
  <si>
    <t>Relaciju proglasiti tipom 'više-na-više'</t>
  </si>
  <si>
    <t>Vezane podatke dodatno označiti</t>
  </si>
  <si>
    <t>Želimo li stvoriti učinkovitu bazu podataka, dobro je pridržavati se nekih preporuka za izradu tablica. Što nije dobro napraviti?</t>
  </si>
  <si>
    <t>Polja sadrže izračunate ili izvedene podatke</t>
  </si>
  <si>
    <t>Polja su međusobno neovisna</t>
  </si>
  <si>
    <t>Polja su jedinstvena</t>
  </si>
  <si>
    <t>Polja sadrže najmanje logičke jedinice podataka</t>
  </si>
  <si>
    <t>ECDL M5 – Baze podataka</t>
  </si>
  <si>
    <t>Netočno:</t>
  </si>
  <si>
    <t>Neodgovoreno:</t>
  </si>
</sst>
</file>

<file path=xl/styles.xml><?xml version="1.0" encoding="utf-8"?>
<styleSheet xmlns="http://schemas.openxmlformats.org/spreadsheetml/2006/main">
  <numFmts count="1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&quot;.&quot;"/>
  </numFmts>
  <fonts count="12">
    <font>
      <sz val="10"/>
      <name val="Arial"/>
      <family val="0"/>
    </font>
    <font>
      <sz val="8"/>
      <name val="Tahoma"/>
      <family val="2"/>
    </font>
    <font>
      <sz val="8"/>
      <name val="Arial"/>
      <family val="0"/>
    </font>
    <font>
      <sz val="12"/>
      <name val="Arial"/>
      <family val="0"/>
    </font>
    <font>
      <b/>
      <i/>
      <sz val="12"/>
      <name val="Arial"/>
      <family val="0"/>
    </font>
    <font>
      <b/>
      <sz val="12"/>
      <name val="Arial"/>
      <family val="0"/>
    </font>
    <font>
      <sz val="12"/>
      <color indexed="9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i/>
      <sz val="12"/>
      <color indexed="10"/>
      <name val="Arial"/>
      <family val="2"/>
    </font>
    <font>
      <b/>
      <sz val="12"/>
      <color indexed="48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ck">
        <color indexed="10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 style="thick">
        <color indexed="10"/>
      </right>
      <top>
        <color indexed="63"/>
      </top>
      <bottom>
        <color indexed="63"/>
      </bottom>
    </border>
    <border>
      <left style="thick">
        <color indexed="10"/>
      </left>
      <right style="thick">
        <color indexed="10"/>
      </right>
      <top>
        <color indexed="63"/>
      </top>
      <bottom style="thick">
        <color indexed="10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4" xfId="0" applyFont="1" applyBorder="1" applyAlignment="1">
      <alignment/>
    </xf>
    <xf numFmtId="0" fontId="8" fillId="0" borderId="4" xfId="0" applyFont="1" applyBorder="1" applyAlignment="1">
      <alignment/>
    </xf>
    <xf numFmtId="0" fontId="9" fillId="0" borderId="4" xfId="0" applyFont="1" applyBorder="1" applyAlignment="1">
      <alignment/>
    </xf>
    <xf numFmtId="0" fontId="5" fillId="0" borderId="0" xfId="0" applyFont="1" applyAlignment="1">
      <alignment horizontal="center"/>
    </xf>
    <xf numFmtId="0" fontId="10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0" fontId="4" fillId="0" borderId="0" xfId="0" applyFont="1" applyAlignment="1">
      <alignment/>
    </xf>
    <xf numFmtId="0" fontId="11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0" fontId="2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ont>
        <b/>
        <i val="0"/>
        <color rgb="FFFFFFFF"/>
      </font>
      <fill>
        <patternFill>
          <bgColor rgb="FF008000"/>
        </patternFill>
      </fill>
      <border/>
    </dxf>
    <dxf>
      <font>
        <b/>
        <i val="0"/>
        <color rgb="FFFFFFFF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</xdr:row>
      <xdr:rowOff>19050</xdr:rowOff>
    </xdr:from>
    <xdr:to>
      <xdr:col>2</xdr:col>
      <xdr:colOff>1276350</xdr:colOff>
      <xdr:row>2</xdr:row>
      <xdr:rowOff>180975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2190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514350</xdr:colOff>
      <xdr:row>0</xdr:row>
      <xdr:rowOff>123825</xdr:rowOff>
    </xdr:from>
    <xdr:to>
      <xdr:col>9</xdr:col>
      <xdr:colOff>66675</xdr:colOff>
      <xdr:row>6</xdr:row>
      <xdr:rowOff>76200</xdr:rowOff>
    </xdr:to>
    <xdr:sp>
      <xdr:nvSpPr>
        <xdr:cNvPr id="2" name="Rectangle 219"/>
        <xdr:cNvSpPr>
          <a:spLocks/>
        </xdr:cNvSpPr>
      </xdr:nvSpPr>
      <xdr:spPr>
        <a:xfrm>
          <a:off x="5143500" y="123825"/>
          <a:ext cx="3038475" cy="12001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B2:Q76"/>
  <sheetViews>
    <sheetView showGridLines="0" showRowColHeaders="0" tabSelected="1" workbookViewId="0" topLeftCell="A1">
      <pane ySplit="7" topLeftCell="BM8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3.57421875" style="1" customWidth="1"/>
    <col min="2" max="2" width="4.421875" style="15" bestFit="1" customWidth="1"/>
    <col min="3" max="3" width="52.28125" style="1" bestFit="1" customWidth="1"/>
    <col min="4" max="4" width="9.140625" style="1" customWidth="1"/>
    <col min="5" max="5" width="9.140625" style="3" customWidth="1"/>
    <col min="6" max="6" width="18.00390625" style="1" customWidth="1"/>
    <col min="7" max="7" width="6.8515625" style="1" customWidth="1"/>
    <col min="8" max="9" width="9.140625" style="1" customWidth="1"/>
    <col min="10" max="10" width="2.421875" style="1" customWidth="1"/>
    <col min="11" max="11" width="16.140625" style="17" bestFit="1" customWidth="1"/>
    <col min="12" max="16384" width="9.140625" style="1" customWidth="1"/>
  </cols>
  <sheetData>
    <row r="2" spans="6:7" ht="15.75">
      <c r="F2" s="20" t="s">
        <v>11</v>
      </c>
      <c r="G2" s="11">
        <f>Rješenja!D13</f>
        <v>0</v>
      </c>
    </row>
    <row r="3" spans="6:7" ht="15.75">
      <c r="F3" s="20" t="s">
        <v>63</v>
      </c>
      <c r="G3" s="11">
        <f>Rješenja!D14</f>
        <v>0</v>
      </c>
    </row>
    <row r="4" spans="6:13" ht="18" customHeight="1">
      <c r="F4" s="20" t="s">
        <v>64</v>
      </c>
      <c r="G4" s="11">
        <f>Rješenja!D15</f>
        <v>10</v>
      </c>
      <c r="H4"/>
      <c r="I4"/>
      <c r="J4"/>
      <c r="L4"/>
      <c r="M4"/>
    </row>
    <row r="5" spans="3:17" ht="18" customHeight="1">
      <c r="C5" s="2" t="s">
        <v>62</v>
      </c>
      <c r="F5"/>
      <c r="G5" s="23">
        <f>Rješenja!D17</f>
      </c>
      <c r="H5" s="23"/>
      <c r="I5" s="23"/>
      <c r="J5"/>
      <c r="K5"/>
      <c r="L5"/>
      <c r="M5"/>
      <c r="N5"/>
      <c r="O5"/>
      <c r="P5"/>
      <c r="Q5"/>
    </row>
    <row r="6" spans="3:17" ht="15" customHeight="1">
      <c r="C6" s="16"/>
      <c r="D6" s="2"/>
      <c r="E6" s="2"/>
      <c r="F6" s="20" t="s">
        <v>9</v>
      </c>
      <c r="G6" s="23"/>
      <c r="H6" s="23"/>
      <c r="I6" s="23"/>
      <c r="J6"/>
      <c r="K6"/>
      <c r="L6"/>
      <c r="M6"/>
      <c r="N6"/>
      <c r="O6"/>
      <c r="P6"/>
      <c r="Q6"/>
    </row>
    <row r="7" spans="6:17" ht="15" customHeight="1">
      <c r="F7"/>
      <c r="G7" s="19"/>
      <c r="H7" s="19"/>
      <c r="I7" s="19"/>
      <c r="J7"/>
      <c r="K7"/>
      <c r="L7"/>
      <c r="M7"/>
      <c r="N7"/>
      <c r="O7"/>
      <c r="P7"/>
      <c r="Q7"/>
    </row>
    <row r="8" spans="3:13" ht="54" customHeight="1">
      <c r="C8" s="21" t="str">
        <f>Pitanja!B2</f>
        <v>Što je informacija?</v>
      </c>
      <c r="D8" s="21"/>
      <c r="E8" s="21"/>
      <c r="F8" s="21"/>
      <c r="G8" s="21"/>
      <c r="H8" s="21"/>
      <c r="I8" s="21"/>
      <c r="J8" s="18"/>
      <c r="K8" s="18"/>
      <c r="L8" s="18"/>
      <c r="M8" s="18"/>
    </row>
    <row r="9" spans="3:11" ht="18" customHeight="1">
      <c r="C9" s="22" t="str">
        <f>Pitanja!B3</f>
        <v>Telefonski broj službe 998</v>
      </c>
      <c r="D9" s="22"/>
      <c r="E9" s="22"/>
      <c r="F9" s="22"/>
      <c r="G9" s="22"/>
      <c r="H9" s="22"/>
      <c r="I9" s="22"/>
      <c r="K9" s="17" t="str">
        <f>IF(Rješenja!D2="-","Neodgovoreno",IF(Rješenja!D2=1,"Točno","Netočno"))</f>
        <v>Neodgovoreno</v>
      </c>
    </row>
    <row r="10" spans="3:9" ht="18" customHeight="1">
      <c r="C10" s="22" t="str">
        <f>Pitanja!B4</f>
        <v>Niz znakova zapisan na disku </v>
      </c>
      <c r="D10" s="22"/>
      <c r="E10" s="22"/>
      <c r="F10" s="22"/>
      <c r="G10" s="22"/>
      <c r="H10" s="22"/>
      <c r="I10" s="22"/>
    </row>
    <row r="11" spans="3:11" ht="18" customHeight="1">
      <c r="C11" s="22" t="str">
        <f>Pitanja!B5</f>
        <v>Podatak kojemu je pridruženo neko značenje</v>
      </c>
      <c r="D11" s="22"/>
      <c r="E11" s="22"/>
      <c r="F11" s="22"/>
      <c r="G11" s="22"/>
      <c r="H11" s="22"/>
      <c r="I11" s="22"/>
      <c r="K11" s="1"/>
    </row>
    <row r="12" spans="3:9" ht="18" customHeight="1">
      <c r="C12" s="22" t="str">
        <f>Pitanja!B6</f>
        <v>Cijeli broj spremljen u memoriju računala</v>
      </c>
      <c r="D12" s="22"/>
      <c r="E12" s="22"/>
      <c r="F12" s="22"/>
      <c r="G12" s="22"/>
      <c r="H12" s="22"/>
      <c r="I12" s="22"/>
    </row>
    <row r="13" spans="3:9" ht="18" customHeight="1">
      <c r="C13" s="22" t="str">
        <f>Pitanja!B7</f>
        <v>-</v>
      </c>
      <c r="D13" s="22"/>
      <c r="E13" s="22"/>
      <c r="F13" s="22"/>
      <c r="G13" s="22"/>
      <c r="H13" s="22"/>
      <c r="I13" s="22"/>
    </row>
    <row r="14" ht="18" customHeight="1">
      <c r="E14" s="4"/>
    </row>
    <row r="15" spans="3:13" ht="54" customHeight="1">
      <c r="C15" s="21" t="str">
        <f>Pitanja!B9</f>
        <v>Što je baza podataka?</v>
      </c>
      <c r="D15" s="21"/>
      <c r="E15" s="21"/>
      <c r="F15" s="21"/>
      <c r="G15" s="21"/>
      <c r="H15" s="21"/>
      <c r="I15" s="21"/>
      <c r="J15" s="18"/>
      <c r="K15" s="18"/>
      <c r="L15" s="18"/>
      <c r="M15" s="18"/>
    </row>
    <row r="16" spans="3:11" ht="18" customHeight="1">
      <c r="C16" s="22" t="str">
        <f>Pitanja!B10</f>
        <v>Način pretraživanja i razvrstavanja zapisa</v>
      </c>
      <c r="D16" s="22"/>
      <c r="E16" s="22"/>
      <c r="F16" s="22"/>
      <c r="G16" s="22"/>
      <c r="H16" s="22"/>
      <c r="I16" s="22"/>
      <c r="K16" s="17" t="str">
        <f>IF(Rješenja!D3="-","Neodgovoreno",IF(Rješenja!D3=1,"Točno","Netočno"))</f>
        <v>Neodgovoreno</v>
      </c>
    </row>
    <row r="17" spans="3:9" ht="18" customHeight="1">
      <c r="C17" s="22" t="str">
        <f>Pitanja!B11</f>
        <v>Uređeni skup međusobno povezanih podataka o jednom ili više predmeta</v>
      </c>
      <c r="D17" s="22"/>
      <c r="E17" s="22"/>
      <c r="F17" s="22"/>
      <c r="G17" s="22"/>
      <c r="H17" s="22"/>
      <c r="I17" s="22"/>
    </row>
    <row r="18" spans="3:11" ht="18" customHeight="1">
      <c r="C18" s="22" t="str">
        <f>Pitanja!B12</f>
        <v>Skup tekstova nemarno pohranjenih na disketu</v>
      </c>
      <c r="D18" s="22"/>
      <c r="E18" s="22"/>
      <c r="F18" s="22"/>
      <c r="G18" s="22"/>
      <c r="H18" s="22"/>
      <c r="I18" s="22"/>
      <c r="K18" s="1"/>
    </row>
    <row r="19" spans="3:9" ht="18" customHeight="1">
      <c r="C19" s="22" t="str">
        <f>Pitanja!B13</f>
        <v>Struktura mapa na disku</v>
      </c>
      <c r="D19" s="22"/>
      <c r="E19" s="22"/>
      <c r="F19" s="22"/>
      <c r="G19" s="22"/>
      <c r="H19" s="22"/>
      <c r="I19" s="22"/>
    </row>
    <row r="20" spans="3:9" ht="18" customHeight="1">
      <c r="C20" s="22" t="str">
        <f>Pitanja!B14</f>
        <v>-</v>
      </c>
      <c r="D20" s="22"/>
      <c r="E20" s="22"/>
      <c r="F20" s="22"/>
      <c r="G20" s="22"/>
      <c r="H20" s="22"/>
      <c r="I20" s="22"/>
    </row>
    <row r="21" ht="18" customHeight="1">
      <c r="E21" s="4"/>
    </row>
    <row r="22" spans="3:13" ht="54" customHeight="1">
      <c r="C22" s="21" t="str">
        <f>Pitanja!B16</f>
        <v>Gdje se u relacijskoj bazi pohranjuju podaci?</v>
      </c>
      <c r="D22" s="21"/>
      <c r="E22" s="21"/>
      <c r="F22" s="21"/>
      <c r="G22" s="21"/>
      <c r="H22" s="21"/>
      <c r="I22" s="21"/>
      <c r="J22" s="18"/>
      <c r="K22" s="18"/>
      <c r="L22" s="18"/>
      <c r="M22" s="18"/>
    </row>
    <row r="23" spans="3:11" ht="18" customHeight="1">
      <c r="C23" s="22" t="str">
        <f>Pitanja!B17</f>
        <v>U tablice (engleski Tables)</v>
      </c>
      <c r="D23" s="22"/>
      <c r="E23" s="22"/>
      <c r="F23" s="22"/>
      <c r="G23" s="22"/>
      <c r="H23" s="22"/>
      <c r="I23" s="22"/>
      <c r="K23" s="17" t="str">
        <f>IF(Rješenja!D4="-","Neodgovoreno",IF(Rješenja!D4=1,"Točno","Netočno"))</f>
        <v>Neodgovoreno</v>
      </c>
    </row>
    <row r="24" spans="3:9" ht="18" customHeight="1">
      <c r="C24" s="22" t="str">
        <f>Pitanja!B18</f>
        <v>U obrasce (engleski Forms)</v>
      </c>
      <c r="D24" s="22"/>
      <c r="E24" s="22"/>
      <c r="F24" s="22"/>
      <c r="G24" s="22"/>
      <c r="H24" s="22"/>
      <c r="I24" s="22"/>
    </row>
    <row r="25" spans="3:11" ht="18" customHeight="1">
      <c r="C25" s="22" t="str">
        <f>Pitanja!B19</f>
        <v>U izvješća (engleski Reports)</v>
      </c>
      <c r="D25" s="22"/>
      <c r="E25" s="22"/>
      <c r="F25" s="22"/>
      <c r="G25" s="22"/>
      <c r="H25" s="22"/>
      <c r="I25" s="22"/>
      <c r="K25" s="1"/>
    </row>
    <row r="26" spans="3:9" ht="18" customHeight="1">
      <c r="C26" s="22" t="str">
        <f>Pitanja!B20</f>
        <v>U upite (engleski Queries)</v>
      </c>
      <c r="D26" s="22"/>
      <c r="E26" s="22"/>
      <c r="F26" s="22"/>
      <c r="G26" s="22"/>
      <c r="H26" s="22"/>
      <c r="I26" s="22"/>
    </row>
    <row r="27" spans="3:9" ht="18" customHeight="1">
      <c r="C27" s="22" t="str">
        <f>Pitanja!B21</f>
        <v>-</v>
      </c>
      <c r="D27" s="22"/>
      <c r="E27" s="22"/>
      <c r="F27" s="22"/>
      <c r="G27" s="22"/>
      <c r="H27" s="22"/>
      <c r="I27" s="22"/>
    </row>
    <row r="28" ht="18" customHeight="1">
      <c r="E28" s="4"/>
    </row>
    <row r="29" spans="3:13" ht="54" customHeight="1">
      <c r="C29" s="21" t="str">
        <f>Pitanja!B23</f>
        <v>Zapis ili slog je skup informacija o pojedinome predmetu. Čime je predstavljen u tablici?</v>
      </c>
      <c r="D29" s="21"/>
      <c r="E29" s="21"/>
      <c r="F29" s="21"/>
      <c r="G29" s="21"/>
      <c r="H29" s="21"/>
      <c r="I29" s="21"/>
      <c r="J29" s="18"/>
      <c r="K29" s="18"/>
      <c r="L29" s="18"/>
      <c r="M29" s="18"/>
    </row>
    <row r="30" spans="3:11" ht="18" customHeight="1">
      <c r="C30" s="22" t="str">
        <f>Pitanja!B24</f>
        <v>Retkom</v>
      </c>
      <c r="D30" s="22"/>
      <c r="E30" s="22"/>
      <c r="F30" s="22"/>
      <c r="G30" s="22"/>
      <c r="H30" s="22"/>
      <c r="I30" s="22"/>
      <c r="K30" s="17" t="str">
        <f>IF(Rješenja!D5="-","Neodgovoreno",IF(Rješenja!D5=1,"Točno","Netočno"))</f>
        <v>Neodgovoreno</v>
      </c>
    </row>
    <row r="31" spans="3:9" ht="18" customHeight="1">
      <c r="C31" s="22" t="str">
        <f>Pitanja!B25</f>
        <v>Stupcem</v>
      </c>
      <c r="D31" s="22"/>
      <c r="E31" s="22"/>
      <c r="F31" s="22"/>
      <c r="G31" s="22"/>
      <c r="H31" s="22"/>
      <c r="I31" s="22"/>
    </row>
    <row r="32" spans="3:11" ht="18" customHeight="1">
      <c r="C32" s="22" t="str">
        <f>Pitanja!B26</f>
        <v>Ćelijom</v>
      </c>
      <c r="D32" s="22"/>
      <c r="E32" s="22"/>
      <c r="F32" s="22"/>
      <c r="G32" s="22"/>
      <c r="H32" s="22"/>
      <c r="I32" s="22"/>
      <c r="K32" s="1"/>
    </row>
    <row r="33" spans="3:9" ht="18" customHeight="1">
      <c r="C33" s="22" t="str">
        <f>Pitanja!B27</f>
        <v>Odlomkom</v>
      </c>
      <c r="D33" s="22"/>
      <c r="E33" s="22"/>
      <c r="F33" s="22"/>
      <c r="G33" s="22"/>
      <c r="H33" s="22"/>
      <c r="I33" s="22"/>
    </row>
    <row r="34" spans="3:9" ht="18" customHeight="1">
      <c r="C34" s="22" t="str">
        <f>Pitanja!B28</f>
        <v>-</v>
      </c>
      <c r="D34" s="22"/>
      <c r="E34" s="22"/>
      <c r="F34" s="22"/>
      <c r="G34" s="22"/>
      <c r="H34" s="22"/>
      <c r="I34" s="22"/>
    </row>
    <row r="35" ht="18" customHeight="1">
      <c r="E35" s="4"/>
    </row>
    <row r="36" spans="3:13" ht="54" customHeight="1">
      <c r="C36" s="21" t="str">
        <f>Pitanja!B30</f>
        <v>Polje je pojedino svojstvo zapisa. Čime je ono određeno?</v>
      </c>
      <c r="D36" s="21"/>
      <c r="E36" s="21"/>
      <c r="F36" s="21"/>
      <c r="G36" s="21"/>
      <c r="H36" s="21"/>
      <c r="I36" s="21"/>
      <c r="J36" s="18"/>
      <c r="K36" s="18"/>
      <c r="L36" s="18"/>
      <c r="M36" s="18"/>
    </row>
    <row r="37" spans="3:11" ht="18" customHeight="1">
      <c r="C37" s="22" t="str">
        <f>Pitanja!B31</f>
        <v>Bojom i debljinom</v>
      </c>
      <c r="D37" s="22"/>
      <c r="E37" s="22"/>
      <c r="F37" s="22"/>
      <c r="G37" s="22"/>
      <c r="H37" s="22"/>
      <c r="I37" s="22"/>
      <c r="K37" s="17" t="str">
        <f>IF(Rješenja!D6="-","Neodgovoreno",IF(Rješenja!D6=1,"Točno","Netočno"))</f>
        <v>Neodgovoreno</v>
      </c>
    </row>
    <row r="38" spans="3:9" ht="18" customHeight="1">
      <c r="C38" s="22" t="str">
        <f>Pitanja!B32</f>
        <v>Fontom i oblikovanjem</v>
      </c>
      <c r="D38" s="22"/>
      <c r="E38" s="22"/>
      <c r="F38" s="22"/>
      <c r="G38" s="22"/>
      <c r="H38" s="22"/>
      <c r="I38" s="22"/>
    </row>
    <row r="39" spans="3:11" ht="18" customHeight="1">
      <c r="C39" s="22" t="str">
        <f>Pitanja!B33</f>
        <v>Animacijom i prijelazom</v>
      </c>
      <c r="D39" s="22"/>
      <c r="E39" s="22"/>
      <c r="F39" s="22"/>
      <c r="G39" s="22"/>
      <c r="H39" s="22"/>
      <c r="I39" s="22"/>
      <c r="K39" s="1"/>
    </row>
    <row r="40" spans="3:9" ht="18" customHeight="1">
      <c r="C40" s="22" t="str">
        <f>Pitanja!B34</f>
        <v>Tipom i značajkom</v>
      </c>
      <c r="D40" s="22"/>
      <c r="E40" s="22"/>
      <c r="F40" s="22"/>
      <c r="G40" s="22"/>
      <c r="H40" s="22"/>
      <c r="I40" s="22"/>
    </row>
    <row r="41" spans="3:9" ht="18" customHeight="1">
      <c r="C41" s="22" t="str">
        <f>Pitanja!B35</f>
        <v>-</v>
      </c>
      <c r="D41" s="22"/>
      <c r="E41" s="22"/>
      <c r="F41" s="22"/>
      <c r="G41" s="22"/>
      <c r="H41" s="22"/>
      <c r="I41" s="22"/>
    </row>
    <row r="42" ht="18" customHeight="1">
      <c r="B42" s="15" t="s">
        <v>7</v>
      </c>
    </row>
    <row r="43" spans="3:13" ht="54" customHeight="1">
      <c r="C43" s="21" t="str">
        <f>Pitanja!B37</f>
        <v>Dodamo li u tablicu polje tipa Text i veličine (Field Size) 35, to znači da ćemo u njega moći upisivati:</v>
      </c>
      <c r="D43" s="21"/>
      <c r="E43" s="21"/>
      <c r="F43" s="21"/>
      <c r="G43" s="21"/>
      <c r="H43" s="21"/>
      <c r="I43" s="21"/>
      <c r="J43" s="18"/>
      <c r="K43" s="18"/>
      <c r="L43" s="18"/>
      <c r="M43" s="18"/>
    </row>
    <row r="44" spans="3:11" ht="18" customHeight="1">
      <c r="C44" s="22" t="str">
        <f>Pitanja!B38</f>
        <v>Samo cijele brojeve najviše do 32.768</v>
      </c>
      <c r="D44" s="22"/>
      <c r="E44" s="22"/>
      <c r="F44" s="22"/>
      <c r="G44" s="22"/>
      <c r="H44" s="22"/>
      <c r="I44" s="22"/>
      <c r="K44" s="17" t="str">
        <f>IF(Rješenja!D7="-","Neodgovoreno",IF(Rješenja!D7=1,"Točno","Netočno"))</f>
        <v>Neodgovoreno</v>
      </c>
    </row>
    <row r="45" spans="3:9" ht="18" customHeight="1">
      <c r="C45" s="22" t="str">
        <f>Pitanja!B39</f>
        <v>Najviše 35 bilo kojih znakova </v>
      </c>
      <c r="D45" s="22"/>
      <c r="E45" s="22"/>
      <c r="F45" s="22"/>
      <c r="G45" s="22"/>
      <c r="H45" s="22"/>
      <c r="I45" s="22"/>
    </row>
    <row r="46" spans="3:11" ht="18" customHeight="1">
      <c r="C46" s="22" t="str">
        <f>Pitanja!B40</f>
        <v>Točno i samo 35 slova</v>
      </c>
      <c r="D46" s="22"/>
      <c r="E46" s="22"/>
      <c r="F46" s="22"/>
      <c r="G46" s="22"/>
      <c r="H46" s="22"/>
      <c r="I46" s="22"/>
      <c r="K46" s="1"/>
    </row>
    <row r="47" spans="3:9" ht="18" customHeight="1">
      <c r="C47" s="22" t="str">
        <f>Pitanja!B41</f>
        <v>Tekst ne manji od 35 znakova</v>
      </c>
      <c r="D47" s="22"/>
      <c r="E47" s="22"/>
      <c r="F47" s="22"/>
      <c r="G47" s="22"/>
      <c r="H47" s="22"/>
      <c r="I47" s="22"/>
    </row>
    <row r="48" spans="3:9" ht="18" customHeight="1">
      <c r="C48" s="22" t="str">
        <f>Pitanja!B42</f>
        <v>-</v>
      </c>
      <c r="D48" s="22"/>
      <c r="E48" s="22"/>
      <c r="F48" s="22"/>
      <c r="G48" s="22"/>
      <c r="H48" s="22"/>
      <c r="I48" s="22"/>
    </row>
    <row r="49" ht="18" customHeight="1"/>
    <row r="50" spans="3:13" ht="54" customHeight="1">
      <c r="C50" s="21" t="str">
        <f>Pitanja!B44</f>
        <v>Tablici možemo pridodati indeks. Što nam on ubrzava i olakšava?</v>
      </c>
      <c r="D50" s="21"/>
      <c r="E50" s="21"/>
      <c r="F50" s="21"/>
      <c r="G50" s="21"/>
      <c r="H50" s="21"/>
      <c r="I50" s="21"/>
      <c r="J50" s="18"/>
      <c r="K50" s="18"/>
      <c r="L50" s="18"/>
      <c r="M50" s="18"/>
    </row>
    <row r="51" spans="3:11" ht="18" customHeight="1">
      <c r="C51" s="22" t="str">
        <f>Pitanja!B45</f>
        <v>Premještanje podataka u drugu tablicu</v>
      </c>
      <c r="D51" s="22"/>
      <c r="E51" s="22"/>
      <c r="F51" s="22"/>
      <c r="G51" s="22"/>
      <c r="H51" s="22"/>
      <c r="I51" s="22"/>
      <c r="K51" s="17" t="str">
        <f>IF(Rješenja!D8="-","Neodgovoreno",IF(Rješenja!D8=1,"Točno","Netočno"))</f>
        <v>Neodgovoreno</v>
      </c>
    </row>
    <row r="52" spans="3:9" ht="18" customHeight="1">
      <c r="C52" s="22" t="str">
        <f>Pitanja!B46</f>
        <v>Premještanje tablice u drugu bazu podataka</v>
      </c>
      <c r="D52" s="22"/>
      <c r="E52" s="22"/>
      <c r="F52" s="22"/>
      <c r="G52" s="22"/>
      <c r="H52" s="22"/>
      <c r="I52" s="22"/>
    </row>
    <row r="53" spans="3:11" ht="18" customHeight="1">
      <c r="C53" s="22" t="str">
        <f>Pitanja!B47</f>
        <v>Pretraživanje i razvrstavanje zapisa</v>
      </c>
      <c r="D53" s="22"/>
      <c r="E53" s="22"/>
      <c r="F53" s="22"/>
      <c r="G53" s="22"/>
      <c r="H53" s="22"/>
      <c r="I53" s="22"/>
      <c r="K53" s="1"/>
    </row>
    <row r="54" spans="3:9" ht="18" customHeight="1">
      <c r="C54" s="22" t="str">
        <f>Pitanja!B48</f>
        <v>Izradu obrasca za dodavanje zapisa</v>
      </c>
      <c r="D54" s="22"/>
      <c r="E54" s="22"/>
      <c r="F54" s="22"/>
      <c r="G54" s="22"/>
      <c r="H54" s="22"/>
      <c r="I54" s="22"/>
    </row>
    <row r="55" spans="3:9" ht="18" customHeight="1">
      <c r="C55" s="22" t="str">
        <f>Pitanja!B49</f>
        <v>-</v>
      </c>
      <c r="D55" s="22"/>
      <c r="E55" s="22"/>
      <c r="F55" s="22"/>
      <c r="G55" s="22"/>
      <c r="H55" s="22"/>
      <c r="I55" s="22"/>
    </row>
    <row r="56" ht="18" customHeight="1"/>
    <row r="57" spans="3:13" ht="54" customHeight="1">
      <c r="C57" s="21" t="str">
        <f>Pitanja!B51</f>
        <v>Pojedino polje u tablici možemo proglasiti primarnim ključem. Što nam to osigurava?</v>
      </c>
      <c r="D57" s="21"/>
      <c r="E57" s="21"/>
      <c r="F57" s="21"/>
      <c r="G57" s="21"/>
      <c r="H57" s="21"/>
      <c r="I57" s="21"/>
      <c r="J57" s="18"/>
      <c r="K57" s="18"/>
      <c r="L57" s="18"/>
      <c r="M57" s="18"/>
    </row>
    <row r="58" spans="3:11" ht="18" customHeight="1">
      <c r="C58" s="22" t="str">
        <f>Pitanja!B52</f>
        <v>Pregled samo jedne tablice</v>
      </c>
      <c r="D58" s="22"/>
      <c r="E58" s="22"/>
      <c r="F58" s="22"/>
      <c r="G58" s="22"/>
      <c r="H58" s="22"/>
      <c r="I58" s="22"/>
      <c r="K58" s="17" t="str">
        <f>IF(Rješenja!D9="-","Neodgovoreno",IF(Rješenja!D9=1,"Točno","Netočno"))</f>
        <v>Neodgovoreno</v>
      </c>
    </row>
    <row r="59" spans="3:9" ht="18" customHeight="1">
      <c r="C59" s="22" t="str">
        <f>Pitanja!B53</f>
        <v>Zaštitu od virusa</v>
      </c>
      <c r="D59" s="22"/>
      <c r="E59" s="22"/>
      <c r="F59" s="22"/>
      <c r="G59" s="22"/>
      <c r="H59" s="22"/>
      <c r="I59" s="22"/>
    </row>
    <row r="60" spans="3:11" ht="18" customHeight="1">
      <c r="C60" s="22" t="str">
        <f>Pitanja!B54</f>
        <v>Zaštitu od brisanja zapisa</v>
      </c>
      <c r="D60" s="22"/>
      <c r="E60" s="22"/>
      <c r="F60" s="22"/>
      <c r="G60" s="22"/>
      <c r="H60" s="22"/>
      <c r="I60" s="22"/>
      <c r="K60" s="1"/>
    </row>
    <row r="61" spans="3:9" ht="18" customHeight="1">
      <c r="C61" s="22" t="str">
        <f>Pitanja!B55</f>
        <v>Jedinstvenost zapisa</v>
      </c>
      <c r="D61" s="22"/>
      <c r="E61" s="22"/>
      <c r="F61" s="22"/>
      <c r="G61" s="22"/>
      <c r="H61" s="22"/>
      <c r="I61" s="22"/>
    </row>
    <row r="62" spans="3:9" ht="18" customHeight="1">
      <c r="C62" s="22" t="str">
        <f>Pitanja!B56</f>
        <v>-</v>
      </c>
      <c r="D62" s="22"/>
      <c r="E62" s="22"/>
      <c r="F62" s="22"/>
      <c r="G62" s="22"/>
      <c r="H62" s="22"/>
      <c r="I62" s="22"/>
    </row>
    <row r="63" ht="18" customHeight="1"/>
    <row r="64" spans="3:13" ht="54" customHeight="1">
      <c r="C64" s="21" t="str">
        <f>Pitanja!B58</f>
        <v>Više tablica možemo međusobno povezati, tj. uspostaviti vezu (engleski Relation) između njih.  Želimo li spriječiti brisanje u glavnoj tablici vezanih zapisa, što trebamo učiniti?</v>
      </c>
      <c r="D64" s="21"/>
      <c r="E64" s="21"/>
      <c r="F64" s="21"/>
      <c r="G64" s="21"/>
      <c r="H64" s="21"/>
      <c r="I64" s="21"/>
      <c r="J64" s="18"/>
      <c r="K64" s="18"/>
      <c r="L64" s="18"/>
      <c r="M64" s="18"/>
    </row>
    <row r="65" spans="3:11" ht="18" customHeight="1">
      <c r="C65" s="22" t="str">
        <f>Pitanja!B59</f>
        <v>To ne možemo nikako spriječiti</v>
      </c>
      <c r="D65" s="22"/>
      <c r="E65" s="22"/>
      <c r="F65" s="22"/>
      <c r="G65" s="22"/>
      <c r="H65" s="22"/>
      <c r="I65" s="22"/>
      <c r="K65" s="17" t="str">
        <f>IF(Rješenja!D10="-","Neodgovoreno",IF(Rješenja!D10=1,"Točno","Netočno"))</f>
        <v>Neodgovoreno</v>
      </c>
    </row>
    <row r="66" spans="3:9" ht="18" customHeight="1">
      <c r="C66" s="22" t="str">
        <f>Pitanja!B60</f>
        <v>Postaviti u relaciju referentni integritet</v>
      </c>
      <c r="D66" s="22"/>
      <c r="E66" s="22"/>
      <c r="F66" s="22"/>
      <c r="G66" s="22"/>
      <c r="H66" s="22"/>
      <c r="I66" s="22"/>
    </row>
    <row r="67" spans="3:11" ht="18" customHeight="1">
      <c r="C67" s="22" t="str">
        <f>Pitanja!B61</f>
        <v>Relaciju proglasiti tipom 'više-na-više'</v>
      </c>
      <c r="D67" s="22"/>
      <c r="E67" s="22"/>
      <c r="F67" s="22"/>
      <c r="G67" s="22"/>
      <c r="H67" s="22"/>
      <c r="I67" s="22"/>
      <c r="K67" s="1"/>
    </row>
    <row r="68" spans="3:9" ht="18" customHeight="1">
      <c r="C68" s="22" t="str">
        <f>Pitanja!B62</f>
        <v>Vezane podatke dodatno označiti</v>
      </c>
      <c r="D68" s="22"/>
      <c r="E68" s="22"/>
      <c r="F68" s="22"/>
      <c r="G68" s="22"/>
      <c r="H68" s="22"/>
      <c r="I68" s="22"/>
    </row>
    <row r="69" spans="3:9" ht="18" customHeight="1">
      <c r="C69" s="22" t="str">
        <f>Pitanja!B63</f>
        <v>-</v>
      </c>
      <c r="D69" s="22"/>
      <c r="E69" s="22"/>
      <c r="F69" s="22"/>
      <c r="G69" s="22"/>
      <c r="H69" s="22"/>
      <c r="I69" s="22"/>
    </row>
    <row r="70" ht="18" customHeight="1"/>
    <row r="71" spans="3:13" ht="54" customHeight="1">
      <c r="C71" s="21" t="str">
        <f>Pitanja!B65</f>
        <v>Želimo li stvoriti učinkovitu bazu podataka, dobro je pridržavati se nekih preporuka za izradu tablica. Što nije dobro napraviti?</v>
      </c>
      <c r="D71" s="21"/>
      <c r="E71" s="21"/>
      <c r="F71" s="21"/>
      <c r="G71" s="21"/>
      <c r="H71" s="21"/>
      <c r="I71" s="21"/>
      <c r="J71" s="18"/>
      <c r="K71" s="18"/>
      <c r="L71" s="18"/>
      <c r="M71" s="18"/>
    </row>
    <row r="72" spans="3:11" ht="18" customHeight="1">
      <c r="C72" s="22" t="str">
        <f>Pitanja!B66</f>
        <v>Polja sadrže izračunate ili izvedene podatke</v>
      </c>
      <c r="D72" s="22"/>
      <c r="E72" s="22"/>
      <c r="F72" s="22"/>
      <c r="G72" s="22"/>
      <c r="H72" s="22"/>
      <c r="I72" s="22"/>
      <c r="K72" s="17" t="str">
        <f>IF(Rješenja!D11="-","Neodgovoreno",IF(Rješenja!D11=1,"Točno","Netočno"))</f>
        <v>Neodgovoreno</v>
      </c>
    </row>
    <row r="73" spans="3:9" ht="18" customHeight="1">
      <c r="C73" s="22" t="str">
        <f>Pitanja!B67</f>
        <v>Polja su međusobno neovisna</v>
      </c>
      <c r="D73" s="22"/>
      <c r="E73" s="22"/>
      <c r="F73" s="22"/>
      <c r="G73" s="22"/>
      <c r="H73" s="22"/>
      <c r="I73" s="22"/>
    </row>
    <row r="74" spans="3:11" ht="18" customHeight="1">
      <c r="C74" s="22" t="str">
        <f>Pitanja!B68</f>
        <v>Polja su jedinstvena</v>
      </c>
      <c r="D74" s="22"/>
      <c r="E74" s="22"/>
      <c r="F74" s="22"/>
      <c r="G74" s="22"/>
      <c r="H74" s="22"/>
      <c r="I74" s="22"/>
      <c r="K74" s="1"/>
    </row>
    <row r="75" spans="3:9" ht="18" customHeight="1">
      <c r="C75" s="22" t="str">
        <f>Pitanja!B69</f>
        <v>Polja sadrže najmanje logičke jedinice podataka</v>
      </c>
      <c r="D75" s="22"/>
      <c r="E75" s="22"/>
      <c r="F75" s="22"/>
      <c r="G75" s="22"/>
      <c r="H75" s="22"/>
      <c r="I75" s="22"/>
    </row>
    <row r="76" spans="3:9" ht="18" customHeight="1">
      <c r="C76" s="22" t="str">
        <f>Pitanja!B70</f>
        <v>-</v>
      </c>
      <c r="D76" s="22"/>
      <c r="E76" s="22"/>
      <c r="F76" s="22"/>
      <c r="G76" s="22"/>
      <c r="H76" s="22"/>
      <c r="I76" s="22"/>
    </row>
    <row r="77" ht="18" customHeight="1"/>
  </sheetData>
  <sheetProtection selectLockedCells="1" selectUnlockedCells="1"/>
  <mergeCells count="61">
    <mergeCell ref="C74:I74"/>
    <mergeCell ref="C75:I75"/>
    <mergeCell ref="C76:I76"/>
    <mergeCell ref="C69:I69"/>
    <mergeCell ref="C71:I71"/>
    <mergeCell ref="C72:I72"/>
    <mergeCell ref="C73:I73"/>
    <mergeCell ref="C65:I65"/>
    <mergeCell ref="C66:I66"/>
    <mergeCell ref="C67:I67"/>
    <mergeCell ref="C68:I68"/>
    <mergeCell ref="C59:I59"/>
    <mergeCell ref="C60:I60"/>
    <mergeCell ref="C61:I61"/>
    <mergeCell ref="C62:I62"/>
    <mergeCell ref="C54:I54"/>
    <mergeCell ref="C55:I55"/>
    <mergeCell ref="C57:I57"/>
    <mergeCell ref="C58:I58"/>
    <mergeCell ref="C50:I50"/>
    <mergeCell ref="C51:I51"/>
    <mergeCell ref="C52:I52"/>
    <mergeCell ref="C53:I53"/>
    <mergeCell ref="C45:I45"/>
    <mergeCell ref="C46:I46"/>
    <mergeCell ref="C47:I47"/>
    <mergeCell ref="C48:I48"/>
    <mergeCell ref="C40:I40"/>
    <mergeCell ref="C41:I41"/>
    <mergeCell ref="C43:I43"/>
    <mergeCell ref="C44:I44"/>
    <mergeCell ref="C36:I36"/>
    <mergeCell ref="C37:I37"/>
    <mergeCell ref="C38:I38"/>
    <mergeCell ref="C39:I39"/>
    <mergeCell ref="C31:I31"/>
    <mergeCell ref="C32:I32"/>
    <mergeCell ref="C33:I33"/>
    <mergeCell ref="C34:I34"/>
    <mergeCell ref="C26:I26"/>
    <mergeCell ref="C27:I27"/>
    <mergeCell ref="C29:I29"/>
    <mergeCell ref="C30:I30"/>
    <mergeCell ref="C22:I22"/>
    <mergeCell ref="C23:I23"/>
    <mergeCell ref="C24:I24"/>
    <mergeCell ref="C25:I25"/>
    <mergeCell ref="G5:I6"/>
    <mergeCell ref="C12:I12"/>
    <mergeCell ref="C13:I13"/>
    <mergeCell ref="C15:I15"/>
    <mergeCell ref="C64:I64"/>
    <mergeCell ref="C8:I8"/>
    <mergeCell ref="C9:I9"/>
    <mergeCell ref="C10:I10"/>
    <mergeCell ref="C11:I11"/>
    <mergeCell ref="C16:I16"/>
    <mergeCell ref="C17:I17"/>
    <mergeCell ref="C18:I18"/>
    <mergeCell ref="C19:I19"/>
    <mergeCell ref="C20:I20"/>
  </mergeCells>
  <conditionalFormatting sqref="K1:K3 K8:K10 K12:K17 K19:K24 K26:K31 K33:K38 K40:K45 K47:K52 K54:K59 K61:K66 K68:K73 K75:K65536">
    <cfRule type="cellIs" priority="1" dxfId="0" operator="equal" stopIfTrue="1">
      <formula>"Točno"</formula>
    </cfRule>
    <cfRule type="cellIs" priority="2" dxfId="1" operator="equal" stopIfTrue="1">
      <formula>"Netočno"</formula>
    </cfRule>
  </conditionalFormatting>
  <printOptions/>
  <pageMargins left="0.75" right="0.75" top="1" bottom="1" header="0.5" footer="0.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2:B70"/>
  <sheetViews>
    <sheetView workbookViewId="0" topLeftCell="A1">
      <selection activeCell="A1" sqref="A1:IV16384"/>
    </sheetView>
  </sheetViews>
  <sheetFormatPr defaultColWidth="9.140625" defaultRowHeight="12.75"/>
  <cols>
    <col min="2" max="2" width="121.57421875" style="0" bestFit="1" customWidth="1"/>
  </cols>
  <sheetData>
    <row r="2" spans="1:2" ht="12.75" customHeight="1">
      <c r="A2">
        <v>1</v>
      </c>
      <c r="B2" t="s">
        <v>12</v>
      </c>
    </row>
    <row r="3" ht="12.75" customHeight="1">
      <c r="B3" t="s">
        <v>13</v>
      </c>
    </row>
    <row r="4" ht="12.75" customHeight="1">
      <c r="B4" t="s">
        <v>14</v>
      </c>
    </row>
    <row r="5" ht="12.75" customHeight="1">
      <c r="B5" t="s">
        <v>15</v>
      </c>
    </row>
    <row r="6" ht="12.75" customHeight="1">
      <c r="B6" t="s">
        <v>16</v>
      </c>
    </row>
    <row r="7" ht="12.75" customHeight="1">
      <c r="B7" t="s">
        <v>10</v>
      </c>
    </row>
    <row r="9" spans="1:2" ht="12.75" customHeight="1">
      <c r="A9">
        <v>2</v>
      </c>
      <c r="B9" t="s">
        <v>17</v>
      </c>
    </row>
    <row r="10" ht="12.75" customHeight="1">
      <c r="B10" t="s">
        <v>18</v>
      </c>
    </row>
    <row r="11" ht="12.75" customHeight="1">
      <c r="B11" t="s">
        <v>19</v>
      </c>
    </row>
    <row r="12" ht="12.75" customHeight="1">
      <c r="B12" t="s">
        <v>20</v>
      </c>
    </row>
    <row r="13" ht="12.75" customHeight="1">
      <c r="B13" t="s">
        <v>21</v>
      </c>
    </row>
    <row r="14" ht="12.75" customHeight="1">
      <c r="B14" t="s">
        <v>10</v>
      </c>
    </row>
    <row r="16" spans="1:2" ht="12.75" customHeight="1">
      <c r="A16">
        <v>3</v>
      </c>
      <c r="B16" t="s">
        <v>22</v>
      </c>
    </row>
    <row r="17" ht="12.75" customHeight="1">
      <c r="B17" t="s">
        <v>23</v>
      </c>
    </row>
    <row r="18" ht="12.75" customHeight="1">
      <c r="B18" t="s">
        <v>24</v>
      </c>
    </row>
    <row r="19" ht="12.75" customHeight="1">
      <c r="B19" t="s">
        <v>25</v>
      </c>
    </row>
    <row r="20" ht="12.75" customHeight="1">
      <c r="B20" t="s">
        <v>26</v>
      </c>
    </row>
    <row r="21" ht="12.75" customHeight="1">
      <c r="B21" t="s">
        <v>10</v>
      </c>
    </row>
    <row r="23" spans="1:2" ht="12.75" customHeight="1">
      <c r="A23">
        <v>4</v>
      </c>
      <c r="B23" t="s">
        <v>27</v>
      </c>
    </row>
    <row r="24" ht="12.75" customHeight="1">
      <c r="B24" t="s">
        <v>28</v>
      </c>
    </row>
    <row r="25" ht="12.75" customHeight="1">
      <c r="B25" t="s">
        <v>29</v>
      </c>
    </row>
    <row r="26" ht="12.75" customHeight="1">
      <c r="B26" t="s">
        <v>30</v>
      </c>
    </row>
    <row r="27" ht="12.75" customHeight="1">
      <c r="B27" t="s">
        <v>31</v>
      </c>
    </row>
    <row r="28" ht="12.75" customHeight="1">
      <c r="B28" t="s">
        <v>10</v>
      </c>
    </row>
    <row r="30" spans="1:2" ht="12.75" customHeight="1">
      <c r="A30">
        <v>5</v>
      </c>
      <c r="B30" t="s">
        <v>32</v>
      </c>
    </row>
    <row r="31" ht="12.75" customHeight="1">
      <c r="B31" t="s">
        <v>33</v>
      </c>
    </row>
    <row r="32" ht="12.75" customHeight="1">
      <c r="B32" t="s">
        <v>34</v>
      </c>
    </row>
    <row r="33" ht="12.75" customHeight="1">
      <c r="B33" t="s">
        <v>35</v>
      </c>
    </row>
    <row r="34" ht="12.75" customHeight="1">
      <c r="B34" t="s">
        <v>36</v>
      </c>
    </row>
    <row r="35" ht="12.75" customHeight="1">
      <c r="B35" t="s">
        <v>10</v>
      </c>
    </row>
    <row r="37" spans="1:2" ht="12.75" customHeight="1">
      <c r="A37">
        <v>6</v>
      </c>
      <c r="B37" t="s">
        <v>37</v>
      </c>
    </row>
    <row r="38" ht="12.75" customHeight="1">
      <c r="B38" t="s">
        <v>38</v>
      </c>
    </row>
    <row r="39" ht="12.75" customHeight="1">
      <c r="B39" t="s">
        <v>39</v>
      </c>
    </row>
    <row r="40" ht="12.75" customHeight="1">
      <c r="B40" t="s">
        <v>40</v>
      </c>
    </row>
    <row r="41" ht="12.75" customHeight="1">
      <c r="B41" t="s">
        <v>41</v>
      </c>
    </row>
    <row r="42" ht="12.75" customHeight="1">
      <c r="B42" t="s">
        <v>10</v>
      </c>
    </row>
    <row r="44" spans="1:2" ht="12.75" customHeight="1">
      <c r="A44">
        <v>7</v>
      </c>
      <c r="B44" t="s">
        <v>42</v>
      </c>
    </row>
    <row r="45" ht="12.75" customHeight="1">
      <c r="B45" t="s">
        <v>43</v>
      </c>
    </row>
    <row r="46" ht="12.75" customHeight="1">
      <c r="B46" t="s">
        <v>44</v>
      </c>
    </row>
    <row r="47" ht="12.75" customHeight="1">
      <c r="B47" t="s">
        <v>45</v>
      </c>
    </row>
    <row r="48" ht="12.75" customHeight="1">
      <c r="B48" t="s">
        <v>46</v>
      </c>
    </row>
    <row r="49" ht="12.75" customHeight="1">
      <c r="B49" t="s">
        <v>10</v>
      </c>
    </row>
    <row r="51" spans="1:2" ht="12.75" customHeight="1">
      <c r="A51">
        <v>8</v>
      </c>
      <c r="B51" t="s">
        <v>47</v>
      </c>
    </row>
    <row r="52" ht="12.75" customHeight="1">
      <c r="B52" t="s">
        <v>48</v>
      </c>
    </row>
    <row r="53" ht="12.75" customHeight="1">
      <c r="B53" t="s">
        <v>49</v>
      </c>
    </row>
    <row r="54" ht="12.75" customHeight="1">
      <c r="B54" t="s">
        <v>50</v>
      </c>
    </row>
    <row r="55" ht="12.75" customHeight="1">
      <c r="B55" t="s">
        <v>51</v>
      </c>
    </row>
    <row r="56" ht="12.75" customHeight="1">
      <c r="B56" t="s">
        <v>10</v>
      </c>
    </row>
    <row r="58" spans="1:2" ht="12.75" customHeight="1">
      <c r="A58">
        <v>9</v>
      </c>
      <c r="B58" t="s">
        <v>52</v>
      </c>
    </row>
    <row r="59" ht="12.75" customHeight="1">
      <c r="B59" t="s">
        <v>53</v>
      </c>
    </row>
    <row r="60" ht="12.75" customHeight="1">
      <c r="B60" t="s">
        <v>54</v>
      </c>
    </row>
    <row r="61" ht="12.75" customHeight="1">
      <c r="B61" t="s">
        <v>55</v>
      </c>
    </row>
    <row r="62" ht="12.75" customHeight="1">
      <c r="B62" t="s">
        <v>56</v>
      </c>
    </row>
    <row r="63" ht="12.75" customHeight="1">
      <c r="B63" t="s">
        <v>10</v>
      </c>
    </row>
    <row r="65" spans="1:2" ht="12.75" customHeight="1">
      <c r="A65">
        <v>10</v>
      </c>
      <c r="B65" t="s">
        <v>57</v>
      </c>
    </row>
    <row r="66" ht="12.75" customHeight="1">
      <c r="B66" t="s">
        <v>58</v>
      </c>
    </row>
    <row r="67" ht="12.75" customHeight="1">
      <c r="B67" t="s">
        <v>59</v>
      </c>
    </row>
    <row r="68" ht="12.75" customHeight="1">
      <c r="B68" t="s">
        <v>60</v>
      </c>
    </row>
    <row r="69" ht="12.75" customHeight="1">
      <c r="B69" t="s">
        <v>61</v>
      </c>
    </row>
    <row r="70" ht="12.75">
      <c r="B70" t="s">
        <v>10</v>
      </c>
    </row>
    <row r="71" ht="12.75" customHeight="1"/>
    <row r="72" ht="12.75" customHeight="1"/>
    <row r="73" ht="12.75" customHeight="1"/>
    <row r="74" ht="12.75" customHeight="1"/>
    <row r="75" ht="12.75" customHeight="1"/>
    <row r="77" ht="12.75" customHeight="1"/>
    <row r="78" ht="12.75" customHeight="1"/>
    <row r="79" ht="12.75" customHeight="1"/>
    <row r="80" ht="12.75" customHeight="1"/>
    <row r="81" ht="12.75" customHeight="1"/>
    <row r="83" ht="12.75" customHeight="1"/>
    <row r="84" ht="12.75" customHeight="1"/>
    <row r="85" ht="12.75" customHeight="1"/>
    <row r="86" ht="12.75" customHeight="1"/>
    <row r="87" ht="12.75" customHeight="1"/>
    <row r="89" ht="12.75" customHeight="1"/>
    <row r="90" ht="12.75" customHeight="1"/>
    <row r="91" ht="12.75" customHeight="1"/>
    <row r="92" ht="12.75" customHeight="1"/>
    <row r="93" ht="12.75" customHeight="1"/>
    <row r="95" ht="25.5" customHeight="1"/>
    <row r="96" ht="12.75" customHeight="1"/>
    <row r="97" ht="12.75" customHeight="1"/>
    <row r="98" ht="12.75" customHeight="1"/>
    <row r="99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3" ht="12.75" customHeight="1"/>
    <row r="174" ht="12.75" customHeight="1"/>
    <row r="175" ht="12.75" customHeight="1"/>
    <row r="176" ht="12.75" customHeight="1"/>
    <row r="177" ht="12.75" customHeight="1"/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F30"/>
  <sheetViews>
    <sheetView showGridLines="0" workbookViewId="0" topLeftCell="A1">
      <selection activeCell="D13" sqref="D13"/>
    </sheetView>
  </sheetViews>
  <sheetFormatPr defaultColWidth="9.140625" defaultRowHeight="12.75"/>
  <cols>
    <col min="3" max="3" width="14.421875" style="0" bestFit="1" customWidth="1"/>
    <col min="6" max="6" width="9.140625" style="5" customWidth="1"/>
  </cols>
  <sheetData>
    <row r="1" spans="1:6" ht="13.5" thickBot="1">
      <c r="A1" s="10" t="s">
        <v>2</v>
      </c>
      <c r="B1" s="10" t="s">
        <v>3</v>
      </c>
      <c r="C1" s="10" t="s">
        <v>4</v>
      </c>
      <c r="D1" s="10" t="s">
        <v>5</v>
      </c>
      <c r="F1"/>
    </row>
    <row r="2" spans="1:6" ht="13.5" thickTop="1">
      <c r="A2" s="6">
        <v>1</v>
      </c>
      <c r="B2" s="6">
        <v>3</v>
      </c>
      <c r="C2" s="7">
        <v>5</v>
      </c>
      <c r="D2" s="6" t="str">
        <f>IF(C2=5,"-",IF(C2=B2,1,0))</f>
        <v>-</v>
      </c>
      <c r="F2" s="5">
        <f>IF(C2=5,"",IF(D2=0,TEXT(A2,"#")&amp;".",""))</f>
      </c>
    </row>
    <row r="3" spans="1:6" ht="12.75">
      <c r="A3" s="6">
        <v>2</v>
      </c>
      <c r="B3" s="6">
        <v>2</v>
      </c>
      <c r="C3" s="8">
        <v>5</v>
      </c>
      <c r="D3" s="6" t="str">
        <f aca="true" t="shared" si="0" ref="D3:D11">IF(C3=5,"-",IF(C3=B3,1,0))</f>
        <v>-</v>
      </c>
      <c r="F3" s="5">
        <f aca="true" t="shared" si="1" ref="F3:F11">IF(C3=5,"",IF(D3=0,TEXT(A3,"#")&amp;".",""))</f>
      </c>
    </row>
    <row r="4" spans="1:6" ht="12.75">
      <c r="A4" s="6">
        <v>3</v>
      </c>
      <c r="B4" s="6">
        <v>1</v>
      </c>
      <c r="C4" s="8">
        <v>5</v>
      </c>
      <c r="D4" s="6" t="str">
        <f t="shared" si="0"/>
        <v>-</v>
      </c>
      <c r="F4" s="5">
        <f t="shared" si="1"/>
      </c>
    </row>
    <row r="5" spans="1:6" ht="12.75">
      <c r="A5" s="6">
        <v>4</v>
      </c>
      <c r="B5" s="6">
        <v>1</v>
      </c>
      <c r="C5" s="8">
        <v>5</v>
      </c>
      <c r="D5" s="6" t="str">
        <f t="shared" si="0"/>
        <v>-</v>
      </c>
      <c r="F5" s="5">
        <f t="shared" si="1"/>
      </c>
    </row>
    <row r="6" spans="1:6" ht="12.75">
      <c r="A6" s="6">
        <v>5</v>
      </c>
      <c r="B6" s="6">
        <v>4</v>
      </c>
      <c r="C6" s="8">
        <v>5</v>
      </c>
      <c r="D6" s="6" t="str">
        <f t="shared" si="0"/>
        <v>-</v>
      </c>
      <c r="F6" s="5">
        <f t="shared" si="1"/>
      </c>
    </row>
    <row r="7" spans="1:6" ht="12.75">
      <c r="A7" s="6">
        <v>6</v>
      </c>
      <c r="B7" s="6">
        <v>2</v>
      </c>
      <c r="C7" s="8">
        <v>5</v>
      </c>
      <c r="D7" s="6" t="str">
        <f t="shared" si="0"/>
        <v>-</v>
      </c>
      <c r="F7" s="5">
        <f t="shared" si="1"/>
      </c>
    </row>
    <row r="8" spans="1:6" ht="12.75">
      <c r="A8" s="6">
        <v>7</v>
      </c>
      <c r="B8" s="6">
        <v>3</v>
      </c>
      <c r="C8" s="8">
        <v>5</v>
      </c>
      <c r="D8" s="6" t="str">
        <f t="shared" si="0"/>
        <v>-</v>
      </c>
      <c r="F8" s="5">
        <f t="shared" si="1"/>
      </c>
    </row>
    <row r="9" spans="1:6" ht="12.75">
      <c r="A9" s="6">
        <v>8</v>
      </c>
      <c r="B9" s="6">
        <v>4</v>
      </c>
      <c r="C9" s="8">
        <v>5</v>
      </c>
      <c r="D9" s="6" t="str">
        <f t="shared" si="0"/>
        <v>-</v>
      </c>
      <c r="F9" s="5">
        <f t="shared" si="1"/>
      </c>
    </row>
    <row r="10" spans="1:6" ht="12.75">
      <c r="A10" s="6">
        <v>9</v>
      </c>
      <c r="B10" s="6">
        <v>2</v>
      </c>
      <c r="C10" s="8">
        <v>5</v>
      </c>
      <c r="D10" s="6" t="str">
        <f t="shared" si="0"/>
        <v>-</v>
      </c>
      <c r="F10" s="5">
        <f t="shared" si="1"/>
      </c>
    </row>
    <row r="11" spans="1:6" ht="13.5" thickBot="1">
      <c r="A11" s="6">
        <v>10</v>
      </c>
      <c r="B11" s="6">
        <v>1</v>
      </c>
      <c r="C11" s="9">
        <v>5</v>
      </c>
      <c r="D11" s="6" t="str">
        <f t="shared" si="0"/>
        <v>-</v>
      </c>
      <c r="F11" s="5">
        <f t="shared" si="1"/>
      </c>
    </row>
    <row r="12" ht="13.5" thickTop="1"/>
    <row r="13" spans="3:4" ht="12.75">
      <c r="C13" s="12" t="s">
        <v>0</v>
      </c>
      <c r="D13" s="13">
        <f>SUM(D2:D11)</f>
        <v>0</v>
      </c>
    </row>
    <row r="14" spans="3:4" ht="12.75">
      <c r="C14" s="12" t="s">
        <v>1</v>
      </c>
      <c r="D14" s="14">
        <f>COUNTIF(D2:D11,0)</f>
        <v>0</v>
      </c>
    </row>
    <row r="15" spans="3:4" ht="12.75">
      <c r="C15" s="12" t="s">
        <v>8</v>
      </c>
      <c r="D15" s="14">
        <f>COUNTIF(D2:D11,"-")</f>
        <v>10</v>
      </c>
    </row>
    <row r="17" spans="3:4" ht="12.75">
      <c r="C17" s="11" t="s">
        <v>6</v>
      </c>
      <c r="D17" s="5">
        <f>TRIM(F2&amp;" "&amp;F3&amp;" "&amp;F4&amp;" "&amp;F5&amp;" "&amp;F6&amp;" "&amp;F7&amp;" "&amp;F8&amp;" "&amp;F9&amp;" "&amp;F10&amp;" "&amp;F11)</f>
      </c>
    </row>
    <row r="30" ht="12.75">
      <c r="C30">
        <v>10</v>
      </c>
    </row>
  </sheetData>
  <conditionalFormatting sqref="D2:D11">
    <cfRule type="cellIs" priority="1" dxfId="1" operator="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ICT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igor.perkovic</dc:creator>
  <cp:keywords/>
  <dc:description/>
  <cp:lastModifiedBy>igor.perkovic</cp:lastModifiedBy>
  <dcterms:created xsi:type="dcterms:W3CDTF">2007-06-06T08:00:35Z</dcterms:created>
  <dcterms:modified xsi:type="dcterms:W3CDTF">2007-10-29T08:57:00Z</dcterms:modified>
  <cp:category/>
  <cp:version/>
  <cp:contentType/>
  <cp:contentStatus/>
</cp:coreProperties>
</file>