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3256" windowHeight="1218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5" l="1"/>
  <c r="G13" i="5"/>
  <c r="J20" i="3" l="1"/>
  <c r="H20" i="3"/>
  <c r="F20" i="3"/>
  <c r="J96" i="3" l="1"/>
  <c r="H96" i="3"/>
  <c r="F96" i="3"/>
  <c r="I12" i="7" l="1"/>
  <c r="I13" i="7"/>
  <c r="I15" i="7"/>
  <c r="I16" i="7"/>
  <c r="I17" i="7"/>
  <c r="I18" i="7"/>
  <c r="I20" i="7"/>
  <c r="I21" i="7"/>
  <c r="I22" i="7"/>
  <c r="I23" i="7"/>
  <c r="I25" i="7"/>
  <c r="I26" i="7"/>
  <c r="I27" i="7"/>
  <c r="I28" i="7"/>
  <c r="I30" i="7"/>
  <c r="I31" i="7"/>
  <c r="I32" i="7"/>
  <c r="I33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2" i="7"/>
  <c r="I53" i="7"/>
  <c r="I54" i="7"/>
  <c r="I55" i="7"/>
  <c r="I56" i="7"/>
  <c r="I57" i="7"/>
  <c r="I11" i="7"/>
  <c r="G12" i="7"/>
  <c r="G13" i="7"/>
  <c r="G15" i="7"/>
  <c r="G16" i="7"/>
  <c r="G17" i="7"/>
  <c r="G18" i="7"/>
  <c r="G20" i="7"/>
  <c r="G21" i="7"/>
  <c r="G22" i="7"/>
  <c r="G23" i="7"/>
  <c r="G25" i="7"/>
  <c r="G26" i="7"/>
  <c r="G27" i="7"/>
  <c r="G28" i="7"/>
  <c r="G30" i="7"/>
  <c r="G31" i="7"/>
  <c r="G32" i="7"/>
  <c r="G33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2" i="7"/>
  <c r="G53" i="7"/>
  <c r="G54" i="7"/>
  <c r="G55" i="7"/>
  <c r="G56" i="7"/>
  <c r="G57" i="7"/>
  <c r="G11" i="7"/>
  <c r="E12" i="7"/>
  <c r="E13" i="7"/>
  <c r="E15" i="7"/>
  <c r="E16" i="7"/>
  <c r="E17" i="7"/>
  <c r="E18" i="7"/>
  <c r="E20" i="7"/>
  <c r="E21" i="7"/>
  <c r="E22" i="7"/>
  <c r="E23" i="7"/>
  <c r="E25" i="7"/>
  <c r="E26" i="7"/>
  <c r="E27" i="7"/>
  <c r="E28" i="7"/>
  <c r="E30" i="7"/>
  <c r="E31" i="7"/>
  <c r="E32" i="7"/>
  <c r="E33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2" i="7"/>
  <c r="E53" i="7"/>
  <c r="E54" i="7"/>
  <c r="E55" i="7"/>
  <c r="E56" i="7"/>
  <c r="E57" i="7"/>
  <c r="E11" i="7"/>
  <c r="G11" i="5"/>
  <c r="G12" i="5"/>
  <c r="E11" i="5"/>
  <c r="E12" i="5"/>
  <c r="E13" i="5"/>
  <c r="E10" i="5"/>
  <c r="C11" i="5"/>
  <c r="C12" i="5"/>
  <c r="C13" i="5"/>
  <c r="C10" i="5"/>
  <c r="J82" i="3"/>
  <c r="H82" i="3"/>
  <c r="F82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60" i="3"/>
  <c r="J61" i="3"/>
  <c r="J62" i="3"/>
  <c r="J64" i="3"/>
  <c r="J65" i="3"/>
  <c r="J66" i="3"/>
  <c r="J67" i="3"/>
  <c r="J69" i="3"/>
  <c r="J70" i="3"/>
  <c r="J73" i="3"/>
  <c r="J74" i="3"/>
  <c r="J76" i="3"/>
  <c r="J77" i="3"/>
  <c r="J78" i="3"/>
  <c r="J79" i="3"/>
  <c r="J80" i="3"/>
  <c r="J35" i="3"/>
  <c r="H36" i="3"/>
  <c r="H37" i="3"/>
  <c r="H38" i="3"/>
  <c r="H39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60" i="3"/>
  <c r="H61" i="3"/>
  <c r="H62" i="3"/>
  <c r="H64" i="3"/>
  <c r="H65" i="3"/>
  <c r="H66" i="3"/>
  <c r="H67" i="3"/>
  <c r="H69" i="3"/>
  <c r="H70" i="3"/>
  <c r="H73" i="3"/>
  <c r="H74" i="3"/>
  <c r="H76" i="3"/>
  <c r="H77" i="3"/>
  <c r="H78" i="3"/>
  <c r="H79" i="3"/>
  <c r="H80" i="3"/>
  <c r="H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60" i="3"/>
  <c r="F61" i="3"/>
  <c r="F62" i="3"/>
  <c r="F64" i="3"/>
  <c r="F65" i="3"/>
  <c r="F66" i="3"/>
  <c r="F67" i="3"/>
  <c r="F69" i="3"/>
  <c r="F70" i="3"/>
  <c r="F73" i="3"/>
  <c r="F74" i="3"/>
  <c r="F76" i="3"/>
  <c r="F77" i="3"/>
  <c r="F78" i="3"/>
  <c r="F79" i="3"/>
  <c r="F80" i="3"/>
  <c r="F35" i="3"/>
  <c r="J11" i="3"/>
  <c r="J12" i="3"/>
  <c r="J13" i="3"/>
  <c r="J14" i="3"/>
  <c r="J15" i="3"/>
  <c r="J16" i="3"/>
  <c r="J17" i="3"/>
  <c r="J21" i="3"/>
  <c r="J22" i="3"/>
  <c r="J23" i="3"/>
  <c r="J24" i="3"/>
  <c r="J25" i="3"/>
  <c r="J26" i="3"/>
  <c r="J27" i="3"/>
  <c r="J28" i="3"/>
  <c r="J10" i="3"/>
  <c r="H11" i="3"/>
  <c r="H12" i="3"/>
  <c r="H13" i="3"/>
  <c r="H14" i="3"/>
  <c r="H15" i="3"/>
  <c r="H16" i="3"/>
  <c r="H17" i="3"/>
  <c r="H21" i="3"/>
  <c r="H22" i="3"/>
  <c r="H23" i="3"/>
  <c r="H24" i="3"/>
  <c r="H25" i="3"/>
  <c r="H26" i="3"/>
  <c r="H27" i="3"/>
  <c r="H28" i="3"/>
  <c r="H10" i="3"/>
  <c r="F11" i="3"/>
  <c r="F12" i="3"/>
  <c r="F13" i="3"/>
  <c r="F14" i="3"/>
  <c r="F15" i="3"/>
  <c r="F16" i="3"/>
  <c r="F17" i="3"/>
  <c r="F21" i="3"/>
  <c r="F22" i="3"/>
  <c r="F23" i="3"/>
  <c r="F24" i="3"/>
  <c r="F25" i="3"/>
  <c r="F26" i="3"/>
  <c r="F27" i="3"/>
  <c r="F28" i="3"/>
  <c r="F10" i="3"/>
  <c r="H50" i="1"/>
  <c r="G50" i="1"/>
  <c r="F50" i="1"/>
  <c r="H23" i="1"/>
  <c r="H22" i="1"/>
  <c r="H21" i="1"/>
  <c r="H20" i="1"/>
  <c r="H19" i="1"/>
  <c r="H18" i="1"/>
  <c r="H17" i="1"/>
  <c r="G23" i="1"/>
  <c r="G22" i="1"/>
  <c r="G21" i="1"/>
  <c r="G20" i="1"/>
  <c r="G19" i="1"/>
  <c r="G18" i="1"/>
  <c r="G17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<sst xmlns="http://schemas.openxmlformats.org/spreadsheetml/2006/main" count="298" uniqueCount="166">
  <si>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</si>
  <si>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</si>
  <si>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</si>
  <si>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</si>
  <si>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</si>
  <si>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</si>
  <si>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</si>
  <si>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</si>
  <si>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</si>
  <si>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</si>
  <si>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</si>
  <si>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</si>
  <si>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</si>
  <si>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</si>
  <si>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</si>
  <si>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</si>
  <si>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</si>
  <si>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</si>
  <si>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</si>
  <si>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</si>
  <si>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</si>
  <si>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</si>
  <si>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</si>
  <si>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</si>
  <si>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</si>
  <si>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</si>
  <si>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</si>
  <si>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</si>
  <si>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</si>
  <si>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</si>
  <si>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</si>
  <si>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</si>
  <si>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</si>
  <si>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</si>
  <si>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</si>
  <si>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</si>
  <si>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</si>
  <si>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</si>
  <si>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</si>
  <si>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</si>
  <si>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</si>
  <si>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PROGRAMA</t>
  </si>
  <si>
    <t>NAZIV AKTIVNOSTI</t>
  </si>
  <si>
    <t>Naziv izvora financiranja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</si>
  <si>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</si>
  <si>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</si>
  <si>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</si>
  <si>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</si>
  <si>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EUR/KN*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</si>
  <si>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</si>
  <si>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</si>
  <si>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</si>
  <si>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</si>
  <si>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</si>
  <si>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</si>
  <si>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</si>
  <si>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C) PRENESENI VIŠAK ILI PRENESENI MANJAK I VIŠEGODIŠNJI PLAN URAVNOTEŽENJA</t>
  </si>
  <si>
    <t>Naziv</t>
  </si>
  <si>
    <t>Rashodi za nabavu nefinac. Im.</t>
  </si>
  <si>
    <t>rashodi za nabavu dug im.</t>
  </si>
  <si>
    <t>Financijski rashodi</t>
  </si>
  <si>
    <t>PROJEKT ERASMUS+</t>
  </si>
  <si>
    <t>16.798,500,00</t>
  </si>
  <si>
    <t>Višak iz prethodnog razdoblja</t>
  </si>
  <si>
    <t>Pomoći proračunskim korisnicima</t>
  </si>
  <si>
    <t>iz proračuna koji im nije nadležan</t>
  </si>
  <si>
    <t>Pomoći temeljem prijenosa EU</t>
  </si>
  <si>
    <t>sredstava</t>
  </si>
  <si>
    <t>Prihod po posebnim propisima</t>
  </si>
  <si>
    <t>Prihodi od prodaje roba i usluga</t>
  </si>
  <si>
    <t>Donacije</t>
  </si>
  <si>
    <t xml:space="preserve">Prihodi iz nadležnog proračuna za financ. redovne djelatnosti </t>
  </si>
  <si>
    <t>Prihodi iz nadležnog proračuna za financiranje redovne djelatnosti</t>
  </si>
  <si>
    <t>UKUPNI PRIHODI</t>
  </si>
  <si>
    <t>Izdaci za otplatu zajma</t>
  </si>
  <si>
    <t xml:space="preserve"> temelju osiguranja iz EU</t>
  </si>
  <si>
    <t>Naknade građanima i kuć.</t>
  </si>
  <si>
    <t>Prihodi od imovine</t>
  </si>
  <si>
    <t>Preneseni višak prihoda</t>
  </si>
  <si>
    <t>09 Obrazovanje</t>
  </si>
  <si>
    <t>092 Srednješkolsko obrazovanje</t>
  </si>
  <si>
    <t>096 Dodatne usluge u obrazovanju</t>
  </si>
  <si>
    <t>PROGRAM "PROJEKT ŠKOLE JEDNAKIH MOGUĆNOSTI"</t>
  </si>
  <si>
    <t>Aktivnost 1013A101320</t>
  </si>
  <si>
    <t>PROGRAM "ŠKOLSKA SHEMA"</t>
  </si>
  <si>
    <t>PROGRAM " NATJECANJA UČENIKA" I "PROGRAM JAVNIH SPORTOVA MEĐ. ŽUPANIJE"</t>
  </si>
  <si>
    <t>PROGRAM " DECENTRALIZIRANA SREDSTVA- SREDNJE ŠKOLE"</t>
  </si>
  <si>
    <t>PROGRAM " KAPITALNI IZDACI ZA OSNOVNE I SREDNJE ŠKOLE-DEC. SREDSTVA"</t>
  </si>
  <si>
    <t>PROGRAM " OSTALI IZDACI ZA SREDNJE ŠKOLE - IZVOR FINANC. VL. I OSTALI PRIHODI</t>
  </si>
  <si>
    <t>PROGRAM "PROJEKT ERASMUS +</t>
  </si>
  <si>
    <t xml:space="preserve"> 1013A101330</t>
  </si>
  <si>
    <t xml:space="preserve"> 1001T100115</t>
  </si>
  <si>
    <t xml:space="preserve"> 1013A101304                                     1012A101202</t>
  </si>
  <si>
    <t xml:space="preserve"> 1013A101302</t>
  </si>
  <si>
    <t xml:space="preserve"> 1013A101305</t>
  </si>
  <si>
    <t xml:space="preserve"> 1013A101318</t>
  </si>
  <si>
    <t xml:space="preserve"> 1001T100109</t>
  </si>
  <si>
    <t>Financijski rahodi</t>
  </si>
  <si>
    <t xml:space="preserve">Financijski rashodi </t>
  </si>
  <si>
    <t>Naknada građ. i kućan.na temelju osig. EU</t>
  </si>
  <si>
    <t>Plan 2022.eur</t>
  </si>
  <si>
    <t>Izvršenje 2021.  eur</t>
  </si>
  <si>
    <t>Plan 2023. eur</t>
  </si>
  <si>
    <t xml:space="preserve"> </t>
  </si>
  <si>
    <t>Plan za 2022. eur</t>
  </si>
  <si>
    <t>Plan za 2023.eur</t>
  </si>
  <si>
    <t>Izvršenje 2021.eur</t>
  </si>
  <si>
    <t>Plan 2023.eur</t>
  </si>
  <si>
    <t>Ravnatelj:</t>
  </si>
  <si>
    <t>Damir Srnec,mag.inf.</t>
  </si>
  <si>
    <t>REBALANS 2023.G. EUR</t>
  </si>
  <si>
    <t>PROJEKT CENTAR IZVRSNOSTI</t>
  </si>
  <si>
    <t>IZ UMJETNOSTI</t>
  </si>
  <si>
    <t>KAPITALNA DONACIJA</t>
  </si>
  <si>
    <t xml:space="preserve">ZA UMJETNIČKI KERAMIKU </t>
  </si>
  <si>
    <t>OSTALE JAVNE POTREBE</t>
  </si>
  <si>
    <t>U OBRAZOVANJU</t>
  </si>
  <si>
    <t>Nefinancijska imovina</t>
  </si>
  <si>
    <t>Kiparska djela</t>
  </si>
  <si>
    <t>SVEUKUPUNO</t>
  </si>
  <si>
    <t>T100109</t>
  </si>
  <si>
    <t>A101310</t>
  </si>
  <si>
    <t>A101311</t>
  </si>
  <si>
    <t xml:space="preserve">Potpora učenicima za nabavu </t>
  </si>
  <si>
    <t>radnog materijala</t>
  </si>
  <si>
    <t>PROJEKT CENTAR IZVRSNOSTI IZ UMJETNOSTI</t>
  </si>
  <si>
    <t>OSTALE JAVNE POTREBE U OBRAZOVANJU</t>
  </si>
  <si>
    <t>JEDNOKRATNA FINANCIJSKA POTPORA</t>
  </si>
  <si>
    <t>1013A101310</t>
  </si>
  <si>
    <t>1013A 101311</t>
  </si>
  <si>
    <t>1013A101340</t>
  </si>
  <si>
    <t xml:space="preserve">Kapitalna donacija za </t>
  </si>
  <si>
    <t>umjetničku keramiku</t>
  </si>
  <si>
    <t xml:space="preserve">Naknade građanima i </t>
  </si>
  <si>
    <t>kućanstvima</t>
  </si>
  <si>
    <t>Potpora učenicima za nabavu</t>
  </si>
  <si>
    <t>Izvršenje 2021.**EUR</t>
  </si>
  <si>
    <t>Plan 2022.**EUR</t>
  </si>
  <si>
    <t>Plan za 2023.EUR</t>
  </si>
  <si>
    <t>REBALANS ZA 2023.G.EUR</t>
  </si>
  <si>
    <t>REBALANS ZA 2023.G. EUR</t>
  </si>
  <si>
    <t>Izvršenje 2021.**KN</t>
  </si>
  <si>
    <t>Plan 2022.**KN</t>
  </si>
  <si>
    <t>Plan za 2023.KN</t>
  </si>
  <si>
    <t>Izvršenje 2021.EUR</t>
  </si>
  <si>
    <t>Plan 2022.EUR</t>
  </si>
  <si>
    <t>Izvršenje 2021.KN</t>
  </si>
  <si>
    <t>Plan 2022.KN</t>
  </si>
  <si>
    <t>,</t>
  </si>
  <si>
    <t>31,43,52</t>
  </si>
  <si>
    <t>PROGRAM " E- ŠKOLE" izvor 11</t>
  </si>
  <si>
    <t>FINANCIJSKI PLAN PRORAČUNSKOG KORISNIKA JEDINICE LOKALNE I PODRUČNE (REGIONALNE) SAMOUPRAVE 
ZA 2023. I REBALANS  ZA 2023.  GODINU</t>
  </si>
  <si>
    <t xml:space="preserve">Prihodi iz nadležnog proračuna za financ. rashoda za nabavu nef. imovine </t>
  </si>
  <si>
    <t>Prihodi od pruženih usluga</t>
  </si>
  <si>
    <t>Izvor financiranja   52</t>
  </si>
  <si>
    <t>Izvor financiranja 11</t>
  </si>
  <si>
    <t>Izvor fin. 11</t>
  </si>
  <si>
    <t>Izvor fin. 44</t>
  </si>
  <si>
    <t>Izdaci za otplatu kredita</t>
  </si>
  <si>
    <t>KLASA:400-06/23-01/1</t>
  </si>
  <si>
    <t>UR.BROJ:2109-57-01/01-23-2</t>
  </si>
  <si>
    <t>Za Školski odbor:</t>
  </si>
  <si>
    <t>Tatjana Vadas,dipl.ing.arh.</t>
  </si>
  <si>
    <t>FINANCIJSKI PLAN GRADITELJSKE ŠKOLE ČAKOVEC 
ZA 2023. I REBALANS ZA 2023. GODINU</t>
  </si>
  <si>
    <t>FINANCIJSKI PLAN GRADITELJSKE ŠKOLE ČAKOVEC 
ZA 2023. I REBALANS ZA 2023.  GODINU</t>
  </si>
  <si>
    <t>Čakovec, 20.12.2023.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</si>
</sst>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0" fillId="0" borderId="3" xfId="0" applyBorder="1"/>
    <xf numFmtId="0" fontId="8" fillId="2" borderId="3" xfId="0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0" fillId="0" borderId="0" xfId="0" applyNumberFormat="1"/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Font="1"/>
    <xf numFmtId="0" fontId="16" fillId="2" borderId="3" xfId="0" quotePrefix="1" applyFont="1" applyFill="1" applyBorder="1" applyAlignment="1">
      <alignment horizontal="left" vertical="center"/>
    </xf>
    <xf numFmtId="0" fontId="1" fillId="0" borderId="3" xfId="0" applyFont="1" applyBorder="1"/>
    <xf numFmtId="0" fontId="16" fillId="2" borderId="3" xfId="0" applyFont="1" applyFill="1" applyBorder="1" applyAlignment="1">
      <alignment horizontal="left" vertical="center"/>
    </xf>
    <xf numFmtId="4" fontId="1" fillId="0" borderId="3" xfId="0" applyNumberFormat="1" applyFont="1" applyBorder="1"/>
    <xf numFmtId="0" fontId="0" fillId="0" borderId="3" xfId="0" applyFont="1" applyBorder="1"/>
    <xf numFmtId="4" fontId="0" fillId="0" borderId="3" xfId="0" applyNumberFormat="1" applyFont="1" applyBorder="1"/>
    <xf numFmtId="0" fontId="0" fillId="0" borderId="6" xfId="0" applyBorder="1"/>
    <xf numFmtId="0" fontId="8" fillId="2" borderId="6" xfId="0" applyFont="1" applyFill="1" applyBorder="1" applyAlignment="1">
      <alignment horizontal="left" vertical="center"/>
    </xf>
    <xf numFmtId="4" fontId="0" fillId="0" borderId="6" xfId="0" applyNumberFormat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9" fillId="2" borderId="6" xfId="0" applyNumberFormat="1" applyFont="1" applyFill="1" applyBorder="1" applyAlignment="1" applyProtection="1">
      <alignment horizontal="left" vertical="center" wrapText="1"/>
    </xf>
    <xf numFmtId="0" fontId="16" fillId="2" borderId="6" xfId="0" quotePrefix="1" applyFont="1" applyFill="1" applyBorder="1" applyAlignment="1">
      <alignment horizontal="left" vertical="center"/>
    </xf>
    <xf numFmtId="4" fontId="6" fillId="2" borderId="7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 applyProtection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/>
    <xf numFmtId="0" fontId="7" fillId="3" borderId="2" xfId="0" applyNumberFormat="1" applyFont="1" applyFill="1" applyBorder="1" applyAlignment="1" applyProtection="1">
      <alignment vertical="center"/>
    </xf>
    <xf numFmtId="0" fontId="9" fillId="3" borderId="0" xfId="0" quotePrefix="1" applyNumberFormat="1" applyFont="1" applyFill="1" applyBorder="1" applyAlignment="1" applyProtection="1">
      <alignment horizontal="left" vertical="center" wrapText="1"/>
    </xf>
    <xf numFmtId="0" fontId="7" fillId="3" borderId="0" xfId="0" applyNumberFormat="1" applyFont="1" applyFill="1" applyBorder="1" applyAlignment="1" applyProtection="1">
      <alignment vertical="center" wrapText="1"/>
    </xf>
    <xf numFmtId="4" fontId="6" fillId="3" borderId="0" xfId="0" applyNumberFormat="1" applyFont="1" applyFill="1" applyBorder="1" applyAlignment="1">
      <alignment horizontal="right"/>
    </xf>
    <xf numFmtId="4" fontId="6" fillId="3" borderId="0" xfId="0" applyNumberFormat="1" applyFont="1" applyFill="1" applyBorder="1" applyAlignment="1" applyProtection="1">
      <alignment horizontal="right" wrapText="1"/>
    </xf>
    <xf numFmtId="0" fontId="9" fillId="0" borderId="0" xfId="0" quotePrefix="1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3" fontId="6" fillId="0" borderId="0" xfId="0" applyNumberFormat="1" applyFont="1" applyBorder="1" applyAlignment="1">
      <alignment horizontal="right"/>
    </xf>
    <xf numFmtId="4" fontId="0" fillId="0" borderId="0" xfId="0" applyNumberFormat="1" applyBorder="1"/>
    <xf numFmtId="43" fontId="6" fillId="2" borderId="4" xfId="1" applyFont="1" applyFill="1" applyBorder="1" applyAlignment="1">
      <alignment horizontal="right"/>
    </xf>
    <xf numFmtId="43" fontId="6" fillId="2" borderId="3" xfId="1" applyFont="1" applyFill="1" applyBorder="1" applyAlignment="1">
      <alignment horizontal="right"/>
    </xf>
    <xf numFmtId="43" fontId="1" fillId="0" borderId="3" xfId="0" applyNumberFormat="1" applyFont="1" applyBorder="1"/>
    <xf numFmtId="0" fontId="0" fillId="5" borderId="3" xfId="0" applyFill="1" applyBorder="1"/>
    <xf numFmtId="0" fontId="1" fillId="5" borderId="3" xfId="0" applyFont="1" applyFill="1" applyBorder="1"/>
    <xf numFmtId="0" fontId="0" fillId="0" borderId="4" xfId="0" applyBorder="1"/>
    <xf numFmtId="0" fontId="1" fillId="0" borderId="4" xfId="0" applyFont="1" applyBorder="1"/>
    <xf numFmtId="2" fontId="1" fillId="0" borderId="3" xfId="1" applyNumberFormat="1" applyFont="1" applyBorder="1"/>
    <xf numFmtId="0" fontId="1" fillId="5" borderId="3" xfId="0" applyFont="1" applyFill="1" applyBorder="1" applyAlignment="1">
      <alignment horizontal="center"/>
    </xf>
    <xf numFmtId="43" fontId="1" fillId="0" borderId="3" xfId="1" applyFont="1" applyBorder="1" applyAlignment="1">
      <alignment horizontal="right" vertical="center"/>
    </xf>
    <xf numFmtId="43" fontId="0" fillId="0" borderId="3" xfId="1" applyFont="1" applyBorder="1"/>
    <xf numFmtId="4" fontId="3" fillId="2" borderId="4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10" fillId="2" borderId="4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right"/>
    </xf>
    <xf numFmtId="43" fontId="11" fillId="0" borderId="3" xfId="1" applyFont="1" applyBorder="1"/>
    <xf numFmtId="0" fontId="11" fillId="0" borderId="0" xfId="0" applyFont="1"/>
    <xf numFmtId="4" fontId="6" fillId="2" borderId="4" xfId="0" applyNumberFormat="1" applyFont="1" applyFill="1" applyBorder="1" applyAlignment="1">
      <alignment horizontal="center"/>
    </xf>
    <xf numFmtId="43" fontId="1" fillId="0" borderId="3" xfId="1" applyFont="1" applyBorder="1"/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9" fillId="2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4" fontId="1" fillId="0" borderId="4" xfId="0" applyNumberFormat="1" applyFont="1" applyBorder="1"/>
    <xf numFmtId="4" fontId="6" fillId="0" borderId="8" xfId="0" applyNumberFormat="1" applyFont="1" applyFill="1" applyBorder="1" applyAlignment="1" applyProtection="1"/>
    <xf numFmtId="0" fontId="0" fillId="0" borderId="0" xfId="0" applyFont="1" applyBorder="1"/>
    <xf numFmtId="0" fontId="1" fillId="0" borderId="0" xfId="0" applyFont="1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6" fillId="2" borderId="0" xfId="0" quotePrefix="1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" fontId="6" fillId="2" borderId="0" xfId="0" applyNumberFormat="1" applyFont="1" applyFill="1" applyBorder="1" applyAlignment="1" applyProtection="1">
      <alignment horizontal="right" wrapText="1"/>
    </xf>
    <xf numFmtId="43" fontId="1" fillId="0" borderId="0" xfId="0" applyNumberFormat="1" applyFont="1" applyBorder="1"/>
    <xf numFmtId="0" fontId="1" fillId="0" borderId="3" xfId="0" applyFont="1" applyFill="1" applyBorder="1"/>
    <xf numFmtId="0" fontId="6" fillId="0" borderId="8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9" fillId="2" borderId="6" xfId="0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>
      <alignment wrapText="1"/>
    </xf>
    <xf numFmtId="43" fontId="3" fillId="2" borderId="4" xfId="1" applyFont="1" applyFill="1" applyBorder="1" applyAlignment="1">
      <alignment horizontal="right"/>
    </xf>
    <xf numFmtId="43" fontId="3" fillId="2" borderId="3" xfId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3" fontId="17" fillId="0" borderId="3" xfId="1" applyFont="1" applyBorder="1"/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2" borderId="4" xfId="0" applyNumberFormat="1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37" workbookViewId="0">
      <selection activeCell="F65" sqref="F65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6" x14ac:dyDescent="0.3">
      <c r="A3" s="147" t="s">
        <v>33</v>
      </c>
      <c r="B3" s="147"/>
      <c r="C3" s="147"/>
      <c r="D3" s="147"/>
      <c r="E3" s="147"/>
      <c r="F3" s="147"/>
      <c r="G3" s="147"/>
      <c r="H3" s="147"/>
      <c r="I3" s="149"/>
      <c r="J3" s="149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3">
      <c r="A5" s="147" t="s">
        <v>45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1" t="s">
        <v>48</v>
      </c>
    </row>
    <row r="7" spans="1:10" x14ac:dyDescent="0.3">
      <c r="A7" s="31"/>
      <c r="B7" s="32"/>
      <c r="C7" s="32"/>
      <c r="D7" s="33"/>
      <c r="E7" s="34"/>
      <c r="F7" s="4" t="s">
        <v>141</v>
      </c>
      <c r="G7" s="4" t="s">
        <v>142</v>
      </c>
      <c r="H7" s="4" t="s">
        <v>143</v>
      </c>
      <c r="I7" s="4"/>
      <c r="J7" s="4"/>
    </row>
    <row r="8" spans="1:10" ht="15" x14ac:dyDescent="0.25">
      <c r="A8" s="150" t="s">
        <v>0</v>
      </c>
      <c r="B8" s="151"/>
      <c r="C8" s="151"/>
      <c r="D8" s="151"/>
      <c r="E8" s="152"/>
      <c r="F8" s="71">
        <v>20225063</v>
      </c>
      <c r="G8" s="71">
        <v>22211475</v>
      </c>
      <c r="H8" s="71">
        <v>23533000</v>
      </c>
      <c r="I8" s="71"/>
      <c r="J8" s="71"/>
    </row>
    <row r="9" spans="1:10" ht="15" x14ac:dyDescent="0.25">
      <c r="A9" s="153" t="s">
        <v>1</v>
      </c>
      <c r="B9" s="146"/>
      <c r="C9" s="146"/>
      <c r="D9" s="146"/>
      <c r="E9" s="154"/>
      <c r="F9" s="72">
        <v>20221313</v>
      </c>
      <c r="G9" s="72">
        <v>22205475</v>
      </c>
      <c r="H9" s="72">
        <v>23527000</v>
      </c>
      <c r="I9" s="72"/>
      <c r="J9" s="72"/>
    </row>
    <row r="10" spans="1:10" ht="15" x14ac:dyDescent="0.25">
      <c r="A10" s="155" t="s">
        <v>2</v>
      </c>
      <c r="B10" s="154"/>
      <c r="C10" s="154"/>
      <c r="D10" s="154"/>
      <c r="E10" s="154"/>
      <c r="F10" s="72">
        <v>3750</v>
      </c>
      <c r="G10" s="72">
        <v>6000</v>
      </c>
      <c r="H10" s="72">
        <v>6000</v>
      </c>
      <c r="I10" s="72"/>
      <c r="J10" s="72"/>
    </row>
    <row r="11" spans="1:10" ht="15" x14ac:dyDescent="0.25">
      <c r="A11" s="42" t="s">
        <v>3</v>
      </c>
      <c r="B11" s="43"/>
      <c r="C11" s="43"/>
      <c r="D11" s="43"/>
      <c r="E11" s="43"/>
      <c r="F11" s="71">
        <v>20629363</v>
      </c>
      <c r="G11" s="71">
        <v>22630825</v>
      </c>
      <c r="H11" s="71">
        <v>24293000</v>
      </c>
      <c r="I11" s="71"/>
      <c r="J11" s="71"/>
    </row>
    <row r="12" spans="1:10" x14ac:dyDescent="0.3">
      <c r="A12" s="145" t="s">
        <v>4</v>
      </c>
      <c r="B12" s="146"/>
      <c r="C12" s="146"/>
      <c r="D12" s="146"/>
      <c r="E12" s="146"/>
      <c r="F12" s="72">
        <v>20088459</v>
      </c>
      <c r="G12" s="72">
        <v>20907825</v>
      </c>
      <c r="H12" s="72">
        <v>21893000</v>
      </c>
      <c r="I12" s="72"/>
      <c r="J12" s="73"/>
    </row>
    <row r="13" spans="1:10" x14ac:dyDescent="0.3">
      <c r="A13" s="156" t="s">
        <v>5</v>
      </c>
      <c r="B13" s="154"/>
      <c r="C13" s="154"/>
      <c r="D13" s="154"/>
      <c r="E13" s="154"/>
      <c r="F13" s="74">
        <v>540904</v>
      </c>
      <c r="G13" s="74">
        <v>1723000</v>
      </c>
      <c r="H13" s="74">
        <v>1950000</v>
      </c>
      <c r="I13" s="74"/>
      <c r="J13" s="73"/>
    </row>
    <row r="14" spans="1:10" x14ac:dyDescent="0.3">
      <c r="A14" s="157" t="s">
        <v>6</v>
      </c>
      <c r="B14" s="151"/>
      <c r="C14" s="151"/>
      <c r="D14" s="151"/>
      <c r="E14" s="151"/>
      <c r="F14" s="71">
        <v>-404300</v>
      </c>
      <c r="G14" s="71">
        <v>-419350</v>
      </c>
      <c r="H14" s="75">
        <v>-760000</v>
      </c>
      <c r="I14" s="75"/>
      <c r="J14" s="75"/>
    </row>
    <row r="15" spans="1:10" x14ac:dyDescent="0.3">
      <c r="A15" s="89"/>
      <c r="B15" s="90"/>
      <c r="C15" s="90"/>
      <c r="D15" s="90"/>
      <c r="E15" s="90"/>
      <c r="F15" s="91"/>
      <c r="G15" s="91"/>
      <c r="H15" s="92"/>
      <c r="I15" s="92"/>
      <c r="J15" s="92"/>
    </row>
    <row r="16" spans="1:10" x14ac:dyDescent="0.3">
      <c r="A16" s="31"/>
      <c r="B16" s="32"/>
      <c r="C16" s="32"/>
      <c r="D16" s="33"/>
      <c r="E16" s="34"/>
      <c r="F16" s="4" t="s">
        <v>136</v>
      </c>
      <c r="G16" s="4" t="s">
        <v>137</v>
      </c>
      <c r="H16" s="4" t="s">
        <v>138</v>
      </c>
      <c r="I16" s="4" t="s">
        <v>139</v>
      </c>
      <c r="J16" s="4"/>
    </row>
    <row r="17" spans="1:10" x14ac:dyDescent="0.3">
      <c r="A17" s="150" t="s">
        <v>0</v>
      </c>
      <c r="B17" s="151"/>
      <c r="C17" s="151"/>
      <c r="D17" s="151"/>
      <c r="E17" s="152"/>
      <c r="F17" s="71">
        <f t="shared" ref="F17:H20" si="0">SUM(F8/7.5345)</f>
        <v>2684327.161722742</v>
      </c>
      <c r="G17" s="71">
        <f t="shared" si="0"/>
        <v>2947969.3410312561</v>
      </c>
      <c r="H17" s="71">
        <f t="shared" si="0"/>
        <v>3123365.8504213947</v>
      </c>
      <c r="I17" s="71">
        <v>3170916</v>
      </c>
      <c r="J17" s="71"/>
    </row>
    <row r="18" spans="1:10" x14ac:dyDescent="0.3">
      <c r="A18" s="153" t="s">
        <v>1</v>
      </c>
      <c r="B18" s="146"/>
      <c r="C18" s="146"/>
      <c r="D18" s="146"/>
      <c r="E18" s="154"/>
      <c r="F18" s="72">
        <f t="shared" si="0"/>
        <v>2683829.4511911869</v>
      </c>
      <c r="G18" s="72">
        <f t="shared" si="0"/>
        <v>2947173.0041807685</v>
      </c>
      <c r="H18" s="72">
        <f t="shared" si="0"/>
        <v>3122569.5135709071</v>
      </c>
      <c r="I18" s="72">
        <v>3170116</v>
      </c>
      <c r="J18" s="72"/>
    </row>
    <row r="19" spans="1:10" x14ac:dyDescent="0.3">
      <c r="A19" s="155" t="s">
        <v>2</v>
      </c>
      <c r="B19" s="154"/>
      <c r="C19" s="154"/>
      <c r="D19" s="154"/>
      <c r="E19" s="154"/>
      <c r="F19" s="72">
        <f t="shared" si="0"/>
        <v>497.71053155484765</v>
      </c>
      <c r="G19" s="72">
        <f t="shared" si="0"/>
        <v>796.33685048775624</v>
      </c>
      <c r="H19" s="72">
        <f t="shared" si="0"/>
        <v>796.33685048775624</v>
      </c>
      <c r="I19" s="72">
        <v>800</v>
      </c>
      <c r="J19" s="72"/>
    </row>
    <row r="20" spans="1:10" x14ac:dyDescent="0.3">
      <c r="A20" s="42" t="s">
        <v>3</v>
      </c>
      <c r="B20" s="88"/>
      <c r="C20" s="88"/>
      <c r="D20" s="88"/>
      <c r="E20" s="88"/>
      <c r="F20" s="71">
        <f t="shared" si="0"/>
        <v>2737986.9931647754</v>
      </c>
      <c r="G20" s="71">
        <f t="shared" si="0"/>
        <v>3003626.6507399296</v>
      </c>
      <c r="H20" s="71">
        <f t="shared" si="0"/>
        <v>3224235.1848165104</v>
      </c>
      <c r="I20" s="71">
        <v>3212916</v>
      </c>
      <c r="J20" s="71"/>
    </row>
    <row r="21" spans="1:10" x14ac:dyDescent="0.3">
      <c r="A21" s="145" t="s">
        <v>4</v>
      </c>
      <c r="B21" s="146"/>
      <c r="C21" s="146"/>
      <c r="D21" s="146"/>
      <c r="E21" s="146"/>
      <c r="F21" s="72">
        <f>SUM(F13/7.5345)</f>
        <v>71790.297962704892</v>
      </c>
      <c r="G21" s="72">
        <f>SUM(G13/7.5345)</f>
        <v>228681.39889840069</v>
      </c>
      <c r="H21" s="72">
        <f t="shared" ref="H21:H23" si="1">SUM(H12/7.5345)</f>
        <v>2905700.4446214079</v>
      </c>
      <c r="I21" s="72">
        <v>3094741</v>
      </c>
      <c r="J21" s="73"/>
    </row>
    <row r="22" spans="1:10" x14ac:dyDescent="0.3">
      <c r="A22" s="156" t="s">
        <v>5</v>
      </c>
      <c r="B22" s="154"/>
      <c r="C22" s="154"/>
      <c r="D22" s="154"/>
      <c r="E22" s="154"/>
      <c r="F22" s="74">
        <f>SUM(F13/7.5345)</f>
        <v>71790.297962704892</v>
      </c>
      <c r="G22" s="74">
        <f>SUM(G13/7.5345)</f>
        <v>228681.39889840069</v>
      </c>
      <c r="H22" s="74">
        <f t="shared" si="1"/>
        <v>258809.4764085208</v>
      </c>
      <c r="I22" s="74">
        <v>136175</v>
      </c>
      <c r="J22" s="73"/>
    </row>
    <row r="23" spans="1:10" x14ac:dyDescent="0.3">
      <c r="A23" s="157" t="s">
        <v>6</v>
      </c>
      <c r="B23" s="151"/>
      <c r="C23" s="151"/>
      <c r="D23" s="151"/>
      <c r="E23" s="151"/>
      <c r="F23" s="71">
        <f>SUM(F14/7.5345)</f>
        <v>-53659.831442033312</v>
      </c>
      <c r="G23" s="71">
        <f>SUM(G14/7.5345)</f>
        <v>-55657.309708673434</v>
      </c>
      <c r="H23" s="75">
        <f t="shared" si="1"/>
        <v>-100869.3343951158</v>
      </c>
      <c r="I23" s="75">
        <v>-42000</v>
      </c>
      <c r="J23" s="75"/>
    </row>
    <row r="24" spans="1:10" x14ac:dyDescent="0.3">
      <c r="A24" s="89"/>
      <c r="B24" s="90"/>
      <c r="C24" s="90"/>
      <c r="D24" s="90"/>
      <c r="E24" s="90"/>
      <c r="F24" s="91"/>
      <c r="G24" s="91"/>
      <c r="H24" s="92"/>
      <c r="I24" s="92"/>
      <c r="J24" s="92"/>
    </row>
    <row r="25" spans="1:10" ht="9" customHeight="1" x14ac:dyDescent="0.3">
      <c r="A25" s="89"/>
      <c r="B25" s="90"/>
      <c r="C25" s="90"/>
      <c r="D25" s="90"/>
      <c r="E25" s="90"/>
      <c r="F25" s="91"/>
      <c r="G25" s="91"/>
      <c r="H25" s="92"/>
      <c r="I25" s="92"/>
      <c r="J25" s="92"/>
    </row>
    <row r="26" spans="1:10" hidden="1" x14ac:dyDescent="0.3">
      <c r="A26" s="89"/>
      <c r="B26" s="90"/>
      <c r="C26" s="90"/>
      <c r="D26" s="90"/>
      <c r="E26" s="90"/>
      <c r="F26" s="91"/>
      <c r="G26" s="91"/>
      <c r="H26" s="92"/>
      <c r="I26" s="92"/>
      <c r="J26" s="92"/>
    </row>
    <row r="27" spans="1:10" hidden="1" x14ac:dyDescent="0.3">
      <c r="A27" s="89"/>
      <c r="B27" s="90"/>
      <c r="C27" s="90"/>
      <c r="D27" s="90"/>
      <c r="E27" s="90"/>
      <c r="F27" s="91"/>
      <c r="G27" s="91"/>
      <c r="H27" s="92"/>
      <c r="I27" s="92"/>
      <c r="J27" s="92"/>
    </row>
    <row r="28" spans="1:10" hidden="1" x14ac:dyDescent="0.3">
      <c r="A28" s="89"/>
      <c r="B28" s="90"/>
      <c r="C28" s="90"/>
      <c r="D28" s="90"/>
      <c r="E28" s="90"/>
      <c r="F28" s="91"/>
      <c r="G28" s="91"/>
      <c r="H28" s="92"/>
      <c r="I28" s="92"/>
      <c r="J28" s="92"/>
    </row>
    <row r="29" spans="1:10" ht="238.8" hidden="1" customHeight="1" x14ac:dyDescent="0.25">
      <c r="A29" s="5"/>
      <c r="B29" s="9"/>
      <c r="C29" s="9"/>
      <c r="D29" s="9"/>
      <c r="E29" s="9"/>
      <c r="F29" s="9"/>
      <c r="G29" s="9"/>
      <c r="H29" s="3"/>
      <c r="I29" s="3"/>
      <c r="J29" s="3"/>
    </row>
    <row r="30" spans="1:10" ht="18" customHeight="1" x14ac:dyDescent="0.3">
      <c r="A30" s="147" t="s">
        <v>46</v>
      </c>
      <c r="B30" s="148"/>
      <c r="C30" s="148"/>
      <c r="D30" s="148"/>
      <c r="E30" s="148"/>
      <c r="F30" s="148"/>
      <c r="G30" s="148"/>
      <c r="H30" s="148"/>
      <c r="I30" s="148"/>
      <c r="J30" s="148"/>
    </row>
    <row r="31" spans="1:10" ht="17.399999999999999" x14ac:dyDescent="0.3">
      <c r="A31" s="27"/>
      <c r="B31" s="25"/>
      <c r="C31" s="25"/>
      <c r="D31" s="25"/>
      <c r="E31" s="25"/>
      <c r="F31" s="25"/>
      <c r="G31" s="25"/>
      <c r="H31" s="26"/>
      <c r="I31" s="26"/>
      <c r="J31" s="26"/>
    </row>
    <row r="32" spans="1:10" x14ac:dyDescent="0.3">
      <c r="A32" s="31"/>
      <c r="B32" s="32"/>
      <c r="C32" s="32"/>
      <c r="D32" s="33"/>
      <c r="E32" s="34"/>
      <c r="F32" s="4" t="s">
        <v>12</v>
      </c>
      <c r="G32" s="4" t="s">
        <v>13</v>
      </c>
      <c r="H32" s="4" t="s">
        <v>50</v>
      </c>
      <c r="I32" s="4"/>
      <c r="J32" s="4"/>
    </row>
    <row r="33" spans="1:10" ht="15.75" customHeight="1" x14ac:dyDescent="0.3">
      <c r="A33" s="153" t="s">
        <v>8</v>
      </c>
      <c r="B33" s="158"/>
      <c r="C33" s="158"/>
      <c r="D33" s="158"/>
      <c r="E33" s="159"/>
      <c r="F33" s="36"/>
      <c r="G33" s="36"/>
      <c r="H33" s="36"/>
      <c r="I33" s="36"/>
      <c r="J33" s="36"/>
    </row>
    <row r="34" spans="1:10" x14ac:dyDescent="0.3">
      <c r="A34" s="153" t="s">
        <v>9</v>
      </c>
      <c r="B34" s="146"/>
      <c r="C34" s="146"/>
      <c r="D34" s="146"/>
      <c r="E34" s="146"/>
      <c r="F34" s="36"/>
      <c r="G34" s="36"/>
      <c r="H34" s="36"/>
      <c r="I34" s="36"/>
      <c r="J34" s="36"/>
    </row>
    <row r="35" spans="1:10" x14ac:dyDescent="0.3">
      <c r="A35" s="157" t="s">
        <v>10</v>
      </c>
      <c r="B35" s="151"/>
      <c r="C35" s="151"/>
      <c r="D35" s="151"/>
      <c r="E35" s="151"/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  <row r="36" spans="1:10" ht="17.399999999999999" x14ac:dyDescent="0.3">
      <c r="A36" s="24"/>
      <c r="B36" s="25"/>
      <c r="C36" s="25"/>
      <c r="D36" s="25"/>
      <c r="E36" s="25"/>
      <c r="F36" s="25"/>
      <c r="G36" s="25"/>
      <c r="H36" s="26"/>
      <c r="I36" s="26"/>
      <c r="J36" s="26"/>
    </row>
    <row r="37" spans="1:10" ht="18" customHeight="1" x14ac:dyDescent="0.3">
      <c r="A37" s="147" t="s">
        <v>56</v>
      </c>
      <c r="B37" s="148"/>
      <c r="C37" s="148"/>
      <c r="D37" s="148"/>
      <c r="E37" s="148"/>
      <c r="F37" s="148"/>
      <c r="G37" s="148"/>
      <c r="H37" s="148"/>
      <c r="I37" s="148"/>
      <c r="J37" s="148"/>
    </row>
    <row r="38" spans="1:10" ht="17.399999999999999" x14ac:dyDescent="0.3">
      <c r="A38" s="24"/>
      <c r="B38" s="25"/>
      <c r="C38" s="25"/>
      <c r="D38" s="25"/>
      <c r="E38" s="25"/>
      <c r="F38" s="25"/>
      <c r="G38" s="25"/>
      <c r="H38" s="26"/>
      <c r="I38" s="26"/>
      <c r="J38" s="26"/>
    </row>
    <row r="39" spans="1:10" x14ac:dyDescent="0.3">
      <c r="A39" s="31"/>
      <c r="B39" s="32"/>
      <c r="C39" s="32"/>
      <c r="D39" s="33"/>
      <c r="E39" s="34"/>
      <c r="F39" s="4" t="s">
        <v>146</v>
      </c>
      <c r="G39" s="4" t="s">
        <v>147</v>
      </c>
      <c r="H39" s="4" t="s">
        <v>143</v>
      </c>
      <c r="I39" s="4"/>
      <c r="J39" s="4"/>
    </row>
    <row r="40" spans="1:10" x14ac:dyDescent="0.3">
      <c r="A40" s="161" t="s">
        <v>47</v>
      </c>
      <c r="B40" s="162"/>
      <c r="C40" s="162"/>
      <c r="D40" s="162"/>
      <c r="E40" s="163"/>
      <c r="F40" s="70">
        <v>1369487</v>
      </c>
      <c r="G40" s="70">
        <v>419350</v>
      </c>
      <c r="H40" s="70">
        <v>760000</v>
      </c>
      <c r="I40" s="38">
        <v>0</v>
      </c>
      <c r="J40" s="39">
        <v>0</v>
      </c>
    </row>
    <row r="41" spans="1:10" ht="30" customHeight="1" x14ac:dyDescent="0.3">
      <c r="A41" s="164" t="s">
        <v>7</v>
      </c>
      <c r="B41" s="165"/>
      <c r="C41" s="165"/>
      <c r="D41" s="165"/>
      <c r="E41" s="166"/>
      <c r="F41" s="76">
        <v>-404300</v>
      </c>
      <c r="G41" s="76">
        <v>419350</v>
      </c>
      <c r="H41" s="76">
        <v>760000</v>
      </c>
      <c r="I41" s="40">
        <v>0</v>
      </c>
      <c r="J41" s="37">
        <v>0</v>
      </c>
    </row>
    <row r="44" spans="1:10" x14ac:dyDescent="0.3">
      <c r="A44" s="145" t="s">
        <v>11</v>
      </c>
      <c r="B44" s="146"/>
      <c r="C44" s="146"/>
      <c r="D44" s="146"/>
      <c r="E44" s="146"/>
      <c r="F44" s="36">
        <v>965187</v>
      </c>
      <c r="G44" s="36">
        <v>0</v>
      </c>
      <c r="H44" s="36">
        <v>0</v>
      </c>
      <c r="I44" s="36">
        <v>0</v>
      </c>
      <c r="J44" s="36">
        <v>0</v>
      </c>
    </row>
    <row r="45" spans="1:10" x14ac:dyDescent="0.3">
      <c r="A45" s="93"/>
      <c r="B45" s="94"/>
      <c r="C45" s="94"/>
      <c r="D45" s="94"/>
      <c r="E45" s="94"/>
      <c r="F45" s="95"/>
      <c r="G45" s="95"/>
      <c r="H45" s="95"/>
      <c r="I45" s="95"/>
      <c r="J45" s="95"/>
    </row>
    <row r="46" spans="1:10" x14ac:dyDescent="0.3">
      <c r="A46" s="93"/>
      <c r="B46" s="94"/>
      <c r="C46" s="94"/>
      <c r="D46" s="94"/>
      <c r="E46" s="94"/>
      <c r="F46" s="95"/>
      <c r="G46" s="95"/>
      <c r="H46" s="95"/>
      <c r="I46" s="95"/>
      <c r="J46" s="95"/>
    </row>
    <row r="47" spans="1:10" ht="15.6" x14ac:dyDescent="0.3">
      <c r="A47" s="147" t="s">
        <v>56</v>
      </c>
      <c r="B47" s="148"/>
      <c r="C47" s="148"/>
      <c r="D47" s="148"/>
      <c r="E47" s="148"/>
      <c r="F47" s="148"/>
      <c r="G47" s="148"/>
      <c r="H47" s="148"/>
      <c r="I47" s="148"/>
      <c r="J47" s="148"/>
    </row>
    <row r="48" spans="1:10" ht="17.399999999999999" x14ac:dyDescent="0.3">
      <c r="A48" s="24"/>
      <c r="B48" s="25"/>
      <c r="C48" s="25"/>
      <c r="D48" s="25"/>
      <c r="E48" s="25"/>
      <c r="F48" s="25"/>
      <c r="G48" s="25"/>
      <c r="H48" s="26"/>
      <c r="I48" s="26"/>
      <c r="J48" s="26"/>
    </row>
    <row r="49" spans="1:10" ht="26.4" x14ac:dyDescent="0.3">
      <c r="A49" s="31"/>
      <c r="B49" s="32"/>
      <c r="C49" s="32"/>
      <c r="D49" s="33"/>
      <c r="E49" s="34"/>
      <c r="F49" s="4" t="s">
        <v>144</v>
      </c>
      <c r="G49" s="4" t="s">
        <v>145</v>
      </c>
      <c r="H49" s="4" t="s">
        <v>138</v>
      </c>
      <c r="I49" s="4" t="s">
        <v>140</v>
      </c>
      <c r="J49" s="4"/>
    </row>
    <row r="50" spans="1:10" x14ac:dyDescent="0.3">
      <c r="A50" s="161" t="s">
        <v>47</v>
      </c>
      <c r="B50" s="162"/>
      <c r="C50" s="162"/>
      <c r="D50" s="162"/>
      <c r="E50" s="163"/>
      <c r="F50" s="70">
        <f t="shared" ref="F50:H50" si="2">SUM(F40/7.5345)</f>
        <v>181762.16072732097</v>
      </c>
      <c r="G50" s="70">
        <f t="shared" si="2"/>
        <v>55657.309708673434</v>
      </c>
      <c r="H50" s="70">
        <f t="shared" si="2"/>
        <v>100869.3343951158</v>
      </c>
      <c r="I50" s="70">
        <v>42000</v>
      </c>
      <c r="J50" s="39">
        <v>0</v>
      </c>
    </row>
    <row r="51" spans="1:10" ht="45" customHeight="1" x14ac:dyDescent="0.3">
      <c r="A51" s="164" t="s">
        <v>7</v>
      </c>
      <c r="B51" s="165"/>
      <c r="C51" s="165"/>
      <c r="D51" s="165"/>
      <c r="E51" s="166"/>
      <c r="F51" s="76">
        <v>-53659.83</v>
      </c>
      <c r="G51" s="76">
        <v>-55657.31</v>
      </c>
      <c r="H51" s="76">
        <v>-100869.33</v>
      </c>
      <c r="I51" s="76">
        <v>-42000</v>
      </c>
      <c r="J51" s="37">
        <v>0</v>
      </c>
    </row>
    <row r="52" spans="1:10" ht="29.25" customHeight="1" x14ac:dyDescent="0.3">
      <c r="I52" s="49"/>
    </row>
    <row r="53" spans="1:10" ht="8.25" customHeight="1" x14ac:dyDescent="0.3">
      <c r="I53" s="49"/>
    </row>
    <row r="54" spans="1:10" ht="14.4" customHeight="1" x14ac:dyDescent="0.3">
      <c r="A54" s="145" t="s">
        <v>11</v>
      </c>
      <c r="B54" s="146"/>
      <c r="C54" s="146"/>
      <c r="D54" s="146"/>
      <c r="E54" s="146"/>
      <c r="F54" s="74">
        <v>128102.33</v>
      </c>
      <c r="G54" s="36">
        <v>0</v>
      </c>
      <c r="H54" s="36">
        <v>0</v>
      </c>
      <c r="I54" s="74"/>
      <c r="J54" s="36">
        <v>0</v>
      </c>
    </row>
    <row r="55" spans="1:10" ht="8.25" customHeight="1" x14ac:dyDescent="0.3"/>
    <row r="56" spans="1:10" ht="29.25" customHeight="1" x14ac:dyDescent="0.3">
      <c r="A56" s="160" t="s">
        <v>49</v>
      </c>
      <c r="B56" s="160"/>
      <c r="C56" s="160"/>
      <c r="D56" s="160"/>
      <c r="E56" s="160"/>
      <c r="F56" s="160"/>
      <c r="G56" s="160"/>
      <c r="H56" s="160"/>
      <c r="I56" s="160"/>
      <c r="J56" s="160"/>
    </row>
    <row r="57" spans="1:10" x14ac:dyDescent="0.3">
      <c r="A57" t="s">
        <v>165</v>
      </c>
    </row>
    <row r="58" spans="1:10" ht="15.6" x14ac:dyDescent="0.3">
      <c r="A58" t="s">
        <v>159</v>
      </c>
      <c r="H58" s="114" t="s">
        <v>108</v>
      </c>
    </row>
    <row r="59" spans="1:10" ht="15.6" x14ac:dyDescent="0.3">
      <c r="A59" t="s">
        <v>160</v>
      </c>
      <c r="H59" s="114"/>
    </row>
    <row r="60" spans="1:10" ht="15.6" x14ac:dyDescent="0.3">
      <c r="H60" s="114" t="s">
        <v>109</v>
      </c>
    </row>
    <row r="62" spans="1:10" x14ac:dyDescent="0.3">
      <c r="H62" t="s">
        <v>161</v>
      </c>
    </row>
    <row r="64" spans="1:10" x14ac:dyDescent="0.3">
      <c r="H64" t="s">
        <v>162</v>
      </c>
    </row>
    <row r="65" spans="6:6" x14ac:dyDescent="0.3">
      <c r="F65" t="s">
        <v>148</v>
      </c>
    </row>
  </sheetData>
  <mergeCells count="28">
    <mergeCell ref="A56:J56"/>
    <mergeCell ref="A37:J37"/>
    <mergeCell ref="A44:E44"/>
    <mergeCell ref="A40:E40"/>
    <mergeCell ref="A41:E41"/>
    <mergeCell ref="A50:E50"/>
    <mergeCell ref="A47:J47"/>
    <mergeCell ref="A51:E51"/>
    <mergeCell ref="A54:E54"/>
    <mergeCell ref="A33:E33"/>
    <mergeCell ref="A34:E34"/>
    <mergeCell ref="A35:E35"/>
    <mergeCell ref="A13:E13"/>
    <mergeCell ref="A14:E14"/>
    <mergeCell ref="A12:E12"/>
    <mergeCell ref="A5:J5"/>
    <mergeCell ref="A30:J30"/>
    <mergeCell ref="A1:J1"/>
    <mergeCell ref="A3:J3"/>
    <mergeCell ref="A8:E8"/>
    <mergeCell ref="A9:E9"/>
    <mergeCell ref="A10:E10"/>
    <mergeCell ref="A17:E17"/>
    <mergeCell ref="A18:E18"/>
    <mergeCell ref="A19:E19"/>
    <mergeCell ref="A21:E21"/>
    <mergeCell ref="A22:E22"/>
    <mergeCell ref="A23:E23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E67" zoomScaleNormal="100" workbookViewId="0">
      <selection activeCell="P21" sqref="P21"/>
    </sheetView>
  </sheetViews>
  <sheetFormatPr defaultRowHeight="14.4" x14ac:dyDescent="0.3"/>
  <cols>
    <col min="1" max="1" width="4.88671875" customWidth="1"/>
    <col min="2" max="2" width="6.77734375" customWidth="1"/>
    <col min="3" max="3" width="5.44140625" bestFit="1" customWidth="1"/>
    <col min="4" max="4" width="29.6640625" customWidth="1"/>
    <col min="5" max="6" width="17.5546875" customWidth="1"/>
    <col min="7" max="8" width="18.6640625" customWidth="1"/>
    <col min="9" max="10" width="17.88671875" customWidth="1"/>
    <col min="11" max="12" width="16.88671875" customWidth="1"/>
    <col min="13" max="13" width="18.21875" customWidth="1"/>
    <col min="14" max="14" width="17" customWidth="1"/>
  </cols>
  <sheetData>
    <row r="1" spans="1:14" ht="42" customHeight="1" x14ac:dyDescent="0.3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ht="18" customHeight="1" x14ac:dyDescent="0.3">
      <c r="A2" s="5"/>
      <c r="B2" s="5"/>
      <c r="C2" s="5"/>
      <c r="D2" s="5"/>
      <c r="E2" s="5"/>
      <c r="F2" s="27"/>
      <c r="G2" s="5"/>
      <c r="H2" s="27"/>
      <c r="I2" s="5"/>
      <c r="J2" s="27"/>
      <c r="K2" s="5"/>
      <c r="L2" s="27"/>
      <c r="M2" s="5"/>
    </row>
    <row r="3" spans="1:14" ht="15.6" x14ac:dyDescent="0.3">
      <c r="A3" s="147" t="s">
        <v>33</v>
      </c>
      <c r="B3" s="147"/>
      <c r="C3" s="147"/>
      <c r="D3" s="147"/>
      <c r="E3" s="147"/>
      <c r="F3" s="147"/>
      <c r="G3" s="147"/>
      <c r="H3" s="147"/>
      <c r="I3" s="147"/>
      <c r="J3" s="147"/>
      <c r="K3" s="149"/>
      <c r="L3" s="149"/>
      <c r="M3" s="149"/>
    </row>
    <row r="4" spans="1:14" ht="17.399999999999999" x14ac:dyDescent="0.3">
      <c r="A4" s="5"/>
      <c r="B4" s="5"/>
      <c r="C4" s="5"/>
      <c r="D4" s="5"/>
      <c r="E4" s="5"/>
      <c r="F4" s="27"/>
      <c r="G4" s="5"/>
      <c r="H4" s="27"/>
      <c r="I4" s="5"/>
      <c r="J4" s="27"/>
      <c r="K4" s="6"/>
      <c r="L4" s="6"/>
      <c r="M4" s="6"/>
    </row>
    <row r="5" spans="1:14" ht="18" customHeight="1" x14ac:dyDescent="0.3">
      <c r="A5" s="147" t="s">
        <v>15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4" ht="17.399999999999999" x14ac:dyDescent="0.3">
      <c r="A6" s="5"/>
      <c r="B6" s="5"/>
      <c r="C6" s="5"/>
      <c r="D6" s="5"/>
      <c r="E6" s="5"/>
      <c r="F6" s="27"/>
      <c r="G6" s="5"/>
      <c r="H6" s="27"/>
      <c r="I6" s="5"/>
      <c r="J6" s="27"/>
      <c r="K6" s="6"/>
      <c r="L6" s="6"/>
      <c r="M6" s="6"/>
    </row>
    <row r="7" spans="1:14" ht="15.6" x14ac:dyDescent="0.3">
      <c r="A7" s="147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</row>
    <row r="8" spans="1:14" ht="17.399999999999999" x14ac:dyDescent="0.3">
      <c r="A8" s="5"/>
      <c r="B8" s="5"/>
      <c r="C8" s="5"/>
      <c r="D8" s="5"/>
      <c r="E8" s="5"/>
      <c r="F8" s="27"/>
      <c r="G8" s="5"/>
      <c r="H8" s="27"/>
      <c r="I8" s="5"/>
      <c r="J8" s="27"/>
      <c r="K8" s="6"/>
      <c r="L8" s="6"/>
      <c r="M8" s="6"/>
    </row>
    <row r="9" spans="1:14" ht="26.4" x14ac:dyDescent="0.3">
      <c r="A9" s="23" t="s">
        <v>16</v>
      </c>
      <c r="B9" s="22" t="s">
        <v>17</v>
      </c>
      <c r="C9" s="22" t="s">
        <v>18</v>
      </c>
      <c r="D9" s="22" t="s">
        <v>14</v>
      </c>
      <c r="E9" s="22" t="s">
        <v>12</v>
      </c>
      <c r="F9" s="22" t="s">
        <v>106</v>
      </c>
      <c r="G9" s="23" t="s">
        <v>13</v>
      </c>
      <c r="H9" s="23" t="s">
        <v>100</v>
      </c>
      <c r="I9" s="23" t="s">
        <v>50</v>
      </c>
      <c r="J9" s="23" t="s">
        <v>107</v>
      </c>
      <c r="K9" s="23" t="s">
        <v>110</v>
      </c>
      <c r="L9" s="23"/>
      <c r="M9" s="23"/>
      <c r="N9" s="101"/>
    </row>
    <row r="10" spans="1:14" s="52" customFormat="1" ht="15.75" customHeight="1" x14ac:dyDescent="0.3">
      <c r="A10" s="13">
        <v>6</v>
      </c>
      <c r="B10" s="13"/>
      <c r="C10" s="13"/>
      <c r="D10" s="13" t="s">
        <v>19</v>
      </c>
      <c r="E10" s="97">
        <v>20221313</v>
      </c>
      <c r="F10" s="97">
        <f>SUM(E10/7.5345)</f>
        <v>2683829.4511911869</v>
      </c>
      <c r="G10" s="98">
        <v>22205475</v>
      </c>
      <c r="H10" s="98">
        <f>SUM(G10/7.5345)</f>
        <v>2947173.0041807685</v>
      </c>
      <c r="I10" s="98">
        <v>23077000</v>
      </c>
      <c r="J10" s="98">
        <f>SUM(I10/7.5345)</f>
        <v>3062844.2497843252</v>
      </c>
      <c r="K10" s="98">
        <v>3170116</v>
      </c>
      <c r="L10" s="98"/>
      <c r="M10" s="98"/>
      <c r="N10" s="99"/>
    </row>
    <row r="11" spans="1:14" s="52" customFormat="1" ht="39.6" x14ac:dyDescent="0.3">
      <c r="A11" s="13"/>
      <c r="B11" s="13">
        <v>63</v>
      </c>
      <c r="C11" s="13"/>
      <c r="D11" s="13" t="s">
        <v>54</v>
      </c>
      <c r="E11" s="50">
        <v>17092343</v>
      </c>
      <c r="F11" s="97">
        <f t="shared" ref="F11:F28" si="0">SUM(E11/7.5345)</f>
        <v>2268543.7653460745</v>
      </c>
      <c r="G11" s="51">
        <v>17774150</v>
      </c>
      <c r="H11" s="98">
        <f t="shared" ref="H11:H28" si="1">SUM(G11/7.5345)</f>
        <v>2359035.1051828256</v>
      </c>
      <c r="I11" s="51">
        <v>18508375</v>
      </c>
      <c r="J11" s="98">
        <f t="shared" ref="J11:J28" si="2">SUM(I11/7.5345)</f>
        <v>2456483.5091910544</v>
      </c>
      <c r="K11" s="51">
        <v>2530448</v>
      </c>
      <c r="L11" s="98"/>
      <c r="M11" s="51"/>
      <c r="N11" s="99"/>
    </row>
    <row r="12" spans="1:14" s="52" customFormat="1" x14ac:dyDescent="0.3">
      <c r="A12" s="30"/>
      <c r="B12" s="30"/>
      <c r="C12" s="54">
        <v>52</v>
      </c>
      <c r="D12" s="54" t="s">
        <v>64</v>
      </c>
      <c r="E12" s="46">
        <v>16986868</v>
      </c>
      <c r="F12" s="139">
        <f t="shared" si="0"/>
        <v>2254544.8271285421</v>
      </c>
      <c r="G12" s="47">
        <v>17518400</v>
      </c>
      <c r="H12" s="140">
        <f t="shared" si="1"/>
        <v>2325091.246930785</v>
      </c>
      <c r="I12" s="47">
        <v>18252625</v>
      </c>
      <c r="J12" s="140">
        <f t="shared" si="2"/>
        <v>2422539.6509390138</v>
      </c>
      <c r="K12" s="47">
        <v>2501323</v>
      </c>
      <c r="L12" s="98"/>
      <c r="M12" s="51"/>
      <c r="N12" s="99"/>
    </row>
    <row r="13" spans="1:14" x14ac:dyDescent="0.3">
      <c r="A13" s="14"/>
      <c r="B13" s="14"/>
      <c r="C13" s="15"/>
      <c r="D13" s="54" t="s">
        <v>65</v>
      </c>
      <c r="E13" s="46"/>
      <c r="F13" s="139">
        <f t="shared" si="0"/>
        <v>0</v>
      </c>
      <c r="G13" s="47"/>
      <c r="H13" s="140">
        <f t="shared" si="1"/>
        <v>0</v>
      </c>
      <c r="I13" s="47"/>
      <c r="J13" s="140">
        <f t="shared" si="2"/>
        <v>0</v>
      </c>
      <c r="K13" s="47"/>
      <c r="L13" s="98"/>
      <c r="M13" s="47"/>
      <c r="N13" s="99"/>
    </row>
    <row r="14" spans="1:14" s="52" customFormat="1" x14ac:dyDescent="0.3">
      <c r="A14" s="30"/>
      <c r="B14" s="30"/>
      <c r="C14" s="54">
        <v>51</v>
      </c>
      <c r="D14" s="54" t="s">
        <v>66</v>
      </c>
      <c r="E14" s="46">
        <v>105475</v>
      </c>
      <c r="F14" s="139">
        <f t="shared" si="0"/>
        <v>13998.938217532683</v>
      </c>
      <c r="G14" s="47">
        <v>255750</v>
      </c>
      <c r="H14" s="140">
        <f t="shared" si="1"/>
        <v>33943.858252040613</v>
      </c>
      <c r="I14" s="47">
        <v>255750</v>
      </c>
      <c r="J14" s="140">
        <f t="shared" si="2"/>
        <v>33943.858252040613</v>
      </c>
      <c r="K14" s="47">
        <v>29125</v>
      </c>
      <c r="L14" s="98"/>
      <c r="M14" s="51"/>
      <c r="N14" s="99"/>
    </row>
    <row r="15" spans="1:14" x14ac:dyDescent="0.3">
      <c r="A15" s="14"/>
      <c r="B15" s="30"/>
      <c r="C15" s="15"/>
      <c r="D15" s="54" t="s">
        <v>67</v>
      </c>
      <c r="E15" s="46"/>
      <c r="F15" s="97">
        <f t="shared" si="0"/>
        <v>0</v>
      </c>
      <c r="G15" s="47"/>
      <c r="H15" s="98">
        <f t="shared" si="1"/>
        <v>0</v>
      </c>
      <c r="I15" s="47"/>
      <c r="J15" s="98">
        <f t="shared" si="2"/>
        <v>0</v>
      </c>
      <c r="K15" s="47"/>
      <c r="L15" s="98"/>
      <c r="M15" s="47"/>
      <c r="N15" s="99"/>
    </row>
    <row r="16" spans="1:14" s="52" customFormat="1" x14ac:dyDescent="0.3">
      <c r="A16" s="30"/>
      <c r="B16" s="30">
        <v>64</v>
      </c>
      <c r="C16" s="54">
        <v>43</v>
      </c>
      <c r="D16" s="54" t="s">
        <v>77</v>
      </c>
      <c r="E16" s="50">
        <v>157</v>
      </c>
      <c r="F16" s="97">
        <f t="shared" si="0"/>
        <v>20.83748092109629</v>
      </c>
      <c r="G16" s="51">
        <v>4000</v>
      </c>
      <c r="H16" s="98">
        <f t="shared" si="1"/>
        <v>530.89123365850423</v>
      </c>
      <c r="I16" s="51">
        <v>4000</v>
      </c>
      <c r="J16" s="98">
        <f t="shared" si="2"/>
        <v>530.89123365850423</v>
      </c>
      <c r="K16" s="51">
        <v>200</v>
      </c>
      <c r="L16" s="98"/>
      <c r="M16" s="51"/>
      <c r="N16" s="99"/>
    </row>
    <row r="17" spans="1:14" s="52" customFormat="1" x14ac:dyDescent="0.3">
      <c r="A17" s="30"/>
      <c r="B17" s="30">
        <v>65</v>
      </c>
      <c r="C17" s="54">
        <v>43</v>
      </c>
      <c r="D17" s="54" t="s">
        <v>68</v>
      </c>
      <c r="E17" s="50">
        <v>341188</v>
      </c>
      <c r="F17" s="97">
        <f t="shared" si="0"/>
        <v>45283.429557369433</v>
      </c>
      <c r="G17" s="51">
        <v>364300</v>
      </c>
      <c r="H17" s="98">
        <f t="shared" si="1"/>
        <v>48350.919105448265</v>
      </c>
      <c r="I17" s="51">
        <v>449300</v>
      </c>
      <c r="J17" s="98">
        <f t="shared" si="2"/>
        <v>59632.357820691483</v>
      </c>
      <c r="K17" s="51">
        <v>58882</v>
      </c>
      <c r="L17" s="98"/>
      <c r="M17" s="51"/>
      <c r="N17" s="99"/>
    </row>
    <row r="18" spans="1:14" s="52" customFormat="1" ht="21" customHeight="1" x14ac:dyDescent="0.3">
      <c r="A18" s="30"/>
      <c r="B18" s="30">
        <v>66</v>
      </c>
      <c r="C18" s="54"/>
      <c r="D18" s="54" t="s">
        <v>69</v>
      </c>
      <c r="E18" s="50">
        <v>608545</v>
      </c>
      <c r="F18" s="97">
        <v>80767.8</v>
      </c>
      <c r="G18" s="51">
        <v>589400</v>
      </c>
      <c r="H18" s="98">
        <v>78226.820000000007</v>
      </c>
      <c r="I18" s="51">
        <v>797500</v>
      </c>
      <c r="J18" s="98">
        <v>105846.44</v>
      </c>
      <c r="K18" s="51">
        <v>169392</v>
      </c>
      <c r="L18" s="98"/>
      <c r="M18" s="51"/>
      <c r="N18" s="99"/>
    </row>
    <row r="19" spans="1:14" s="52" customFormat="1" x14ac:dyDescent="0.3">
      <c r="A19" s="30"/>
      <c r="B19" s="30">
        <v>6615</v>
      </c>
      <c r="C19" s="54">
        <v>31</v>
      </c>
      <c r="D19" s="54" t="s">
        <v>153</v>
      </c>
      <c r="E19" s="46">
        <v>607661</v>
      </c>
      <c r="F19" s="139">
        <v>80650.47</v>
      </c>
      <c r="G19" s="47">
        <v>579400</v>
      </c>
      <c r="H19" s="140">
        <v>76899.600000000006</v>
      </c>
      <c r="I19" s="47">
        <v>787500</v>
      </c>
      <c r="J19" s="140">
        <v>104519.21</v>
      </c>
      <c r="K19" s="47">
        <v>167392</v>
      </c>
      <c r="L19" s="98"/>
      <c r="M19" s="51"/>
      <c r="N19" s="99"/>
    </row>
    <row r="20" spans="1:14" x14ac:dyDescent="0.3">
      <c r="A20" s="14"/>
      <c r="B20" s="30"/>
      <c r="C20" s="54">
        <v>61</v>
      </c>
      <c r="D20" s="54" t="s">
        <v>70</v>
      </c>
      <c r="E20" s="46">
        <v>884</v>
      </c>
      <c r="F20" s="139">
        <f t="shared" ref="F20" si="3">SUM(E20/7.5345)</f>
        <v>117.32696263852942</v>
      </c>
      <c r="G20" s="47">
        <v>10000</v>
      </c>
      <c r="H20" s="140">
        <f t="shared" ref="H20" si="4">SUM(G20/7.5345)</f>
        <v>1327.2280841462605</v>
      </c>
      <c r="I20" s="47">
        <v>10000</v>
      </c>
      <c r="J20" s="140">
        <f t="shared" ref="J20" si="5">SUM(I20/7.5345)</f>
        <v>1327.2280841462605</v>
      </c>
      <c r="K20" s="47">
        <v>2000</v>
      </c>
      <c r="L20" s="98"/>
      <c r="M20" s="47"/>
      <c r="N20" s="99"/>
    </row>
    <row r="21" spans="1:14" s="52" customFormat="1" ht="39.6" x14ac:dyDescent="0.3">
      <c r="A21" s="30"/>
      <c r="B21" s="30">
        <v>67</v>
      </c>
      <c r="C21" s="54"/>
      <c r="D21" s="13" t="s">
        <v>55</v>
      </c>
      <c r="E21" s="50">
        <v>2179080</v>
      </c>
      <c r="F21" s="97">
        <f t="shared" si="0"/>
        <v>289213.61736014334</v>
      </c>
      <c r="G21" s="51">
        <v>3473625</v>
      </c>
      <c r="H21" s="98">
        <f t="shared" si="1"/>
        <v>461029.2653792554</v>
      </c>
      <c r="I21" s="51">
        <v>3767825</v>
      </c>
      <c r="J21" s="98">
        <f t="shared" si="2"/>
        <v>500076.31561483839</v>
      </c>
      <c r="K21" s="51">
        <v>411194</v>
      </c>
      <c r="L21" s="98"/>
      <c r="M21" s="51"/>
      <c r="N21" s="99"/>
    </row>
    <row r="22" spans="1:14" ht="26.4" x14ac:dyDescent="0.3">
      <c r="A22" s="14"/>
      <c r="B22" s="14"/>
      <c r="C22" s="15">
        <v>11</v>
      </c>
      <c r="D22" s="18" t="s">
        <v>71</v>
      </c>
      <c r="E22" s="46"/>
      <c r="F22" s="97">
        <f t="shared" si="0"/>
        <v>0</v>
      </c>
      <c r="G22" s="47">
        <v>54125</v>
      </c>
      <c r="H22" s="140">
        <f t="shared" si="1"/>
        <v>7183.6220054416344</v>
      </c>
      <c r="I22" s="47">
        <v>46125</v>
      </c>
      <c r="J22" s="140">
        <f t="shared" si="2"/>
        <v>6121.8395381246264</v>
      </c>
      <c r="K22" s="47">
        <v>33216</v>
      </c>
      <c r="L22" s="98"/>
      <c r="M22" s="47"/>
      <c r="N22" s="99"/>
    </row>
    <row r="23" spans="1:14" ht="39.6" customHeight="1" x14ac:dyDescent="0.3">
      <c r="A23" s="14"/>
      <c r="B23" s="14"/>
      <c r="C23" s="15">
        <v>44</v>
      </c>
      <c r="D23" s="18" t="s">
        <v>72</v>
      </c>
      <c r="E23" s="46">
        <v>1648988</v>
      </c>
      <c r="F23" s="97">
        <f t="shared" si="0"/>
        <v>218858.31840201738</v>
      </c>
      <c r="G23" s="47">
        <v>3419500</v>
      </c>
      <c r="H23" s="140">
        <f t="shared" si="1"/>
        <v>453845.64337381377</v>
      </c>
      <c r="I23" s="47">
        <v>3721700</v>
      </c>
      <c r="J23" s="140">
        <f t="shared" si="2"/>
        <v>493954.47607671376</v>
      </c>
      <c r="K23" s="47">
        <v>377978</v>
      </c>
      <c r="L23" s="98"/>
      <c r="M23" s="47"/>
      <c r="N23" s="99"/>
    </row>
    <row r="24" spans="1:14" ht="41.4" customHeight="1" x14ac:dyDescent="0.3">
      <c r="A24" s="14"/>
      <c r="B24" s="14"/>
      <c r="C24" s="15">
        <v>44</v>
      </c>
      <c r="D24" s="20" t="s">
        <v>152</v>
      </c>
      <c r="E24" s="46">
        <v>530092</v>
      </c>
      <c r="F24" s="139">
        <f t="shared" si="0"/>
        <v>70355.298958125946</v>
      </c>
      <c r="G24" s="47"/>
      <c r="H24" s="98">
        <f t="shared" si="1"/>
        <v>0</v>
      </c>
      <c r="I24" s="47"/>
      <c r="J24" s="98">
        <f t="shared" si="2"/>
        <v>0</v>
      </c>
      <c r="K24" s="47"/>
      <c r="L24" s="98"/>
      <c r="M24" s="47"/>
      <c r="N24" s="99"/>
    </row>
    <row r="25" spans="1:14" s="52" customFormat="1" ht="26.4" x14ac:dyDescent="0.3">
      <c r="A25" s="16">
        <v>7</v>
      </c>
      <c r="B25" s="17"/>
      <c r="C25" s="17"/>
      <c r="D25" s="28" t="s">
        <v>21</v>
      </c>
      <c r="E25" s="50">
        <v>3750</v>
      </c>
      <c r="F25" s="97">
        <f t="shared" si="0"/>
        <v>497.71053155484765</v>
      </c>
      <c r="G25" s="51">
        <v>6000</v>
      </c>
      <c r="H25" s="98">
        <f t="shared" si="1"/>
        <v>796.33685048775624</v>
      </c>
      <c r="I25" s="51">
        <v>6000</v>
      </c>
      <c r="J25" s="98">
        <f t="shared" si="2"/>
        <v>796.33685048775624</v>
      </c>
      <c r="K25" s="51">
        <v>800</v>
      </c>
      <c r="L25" s="98"/>
      <c r="M25" s="51"/>
      <c r="N25" s="99"/>
    </row>
    <row r="26" spans="1:14" s="52" customFormat="1" ht="26.4" x14ac:dyDescent="0.3">
      <c r="A26" s="13"/>
      <c r="B26" s="13">
        <v>72</v>
      </c>
      <c r="C26" s="13">
        <v>71</v>
      </c>
      <c r="D26" s="28" t="s">
        <v>53</v>
      </c>
      <c r="E26" s="50">
        <v>3750</v>
      </c>
      <c r="F26" s="97">
        <f t="shared" si="0"/>
        <v>497.71053155484765</v>
      </c>
      <c r="G26" s="51">
        <v>6000</v>
      </c>
      <c r="H26" s="98">
        <f t="shared" si="1"/>
        <v>796.33685048775624</v>
      </c>
      <c r="I26" s="51">
        <v>6000</v>
      </c>
      <c r="J26" s="98">
        <f t="shared" si="2"/>
        <v>796.33685048775624</v>
      </c>
      <c r="K26" s="51">
        <v>800</v>
      </c>
      <c r="L26" s="98"/>
      <c r="M26" s="64"/>
      <c r="N26" s="99"/>
    </row>
    <row r="27" spans="1:14" s="52" customFormat="1" x14ac:dyDescent="0.3">
      <c r="A27" s="65"/>
      <c r="B27" s="65"/>
      <c r="C27" s="66"/>
      <c r="D27" s="66"/>
      <c r="E27" s="67"/>
      <c r="F27" s="97">
        <f t="shared" si="0"/>
        <v>0</v>
      </c>
      <c r="G27" s="68"/>
      <c r="H27" s="98">
        <f t="shared" si="1"/>
        <v>0</v>
      </c>
      <c r="I27" s="68"/>
      <c r="J27" s="98">
        <f t="shared" si="2"/>
        <v>0</v>
      </c>
      <c r="K27" s="68"/>
      <c r="L27" s="98"/>
      <c r="M27" s="69"/>
      <c r="N27" s="99"/>
    </row>
    <row r="28" spans="1:14" s="55" customFormat="1" x14ac:dyDescent="0.3">
      <c r="A28" s="13"/>
      <c r="B28" s="13"/>
      <c r="C28" s="54"/>
      <c r="D28" s="54" t="s">
        <v>73</v>
      </c>
      <c r="E28" s="51">
        <v>20225063</v>
      </c>
      <c r="F28" s="97">
        <f t="shared" si="0"/>
        <v>2684327.161722742</v>
      </c>
      <c r="G28" s="51">
        <v>22211475</v>
      </c>
      <c r="H28" s="98">
        <f t="shared" si="1"/>
        <v>2947969.3410312561</v>
      </c>
      <c r="I28" s="51">
        <v>23533000</v>
      </c>
      <c r="J28" s="98">
        <f t="shared" si="2"/>
        <v>3123365.8504213947</v>
      </c>
      <c r="K28" s="51">
        <v>3170916</v>
      </c>
      <c r="L28" s="98"/>
      <c r="M28" s="64"/>
      <c r="N28" s="99"/>
    </row>
    <row r="29" spans="1:14" s="124" customFormat="1" x14ac:dyDescent="0.3">
      <c r="A29" s="125"/>
      <c r="B29" s="125"/>
      <c r="C29" s="126"/>
      <c r="D29" s="126"/>
      <c r="E29" s="127"/>
      <c r="F29" s="128"/>
      <c r="G29" s="127"/>
      <c r="H29" s="128"/>
      <c r="I29" s="127"/>
      <c r="J29" s="128"/>
      <c r="K29" s="127"/>
      <c r="L29" s="128"/>
      <c r="M29" s="129"/>
      <c r="N29" s="130"/>
    </row>
    <row r="30" spans="1:14" s="124" customFormat="1" x14ac:dyDescent="0.3">
      <c r="A30" s="125"/>
      <c r="B30" s="125"/>
      <c r="C30" s="126"/>
      <c r="D30" s="126"/>
      <c r="E30" s="127"/>
      <c r="F30" s="128"/>
      <c r="G30" s="127"/>
      <c r="H30" s="128"/>
      <c r="I30" s="127"/>
      <c r="J30" s="128"/>
      <c r="K30" s="127"/>
      <c r="L30" s="128"/>
      <c r="M30" s="129"/>
      <c r="N30" s="130"/>
    </row>
    <row r="32" spans="1:14" ht="15.6" x14ac:dyDescent="0.3">
      <c r="A32" s="147" t="s">
        <v>22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</row>
    <row r="33" spans="1:14" ht="17.399999999999999" x14ac:dyDescent="0.3">
      <c r="A33" s="5"/>
      <c r="B33" s="5"/>
      <c r="C33" s="5"/>
      <c r="D33" s="5"/>
      <c r="E33" s="5"/>
      <c r="F33" s="27"/>
      <c r="G33" s="5"/>
      <c r="H33" s="27"/>
      <c r="I33" s="5"/>
      <c r="J33" s="27"/>
      <c r="K33" s="6"/>
      <c r="L33" s="6"/>
      <c r="M33" s="6"/>
    </row>
    <row r="34" spans="1:14" ht="26.4" x14ac:dyDescent="0.3">
      <c r="A34" s="23" t="s">
        <v>16</v>
      </c>
      <c r="B34" s="22" t="s">
        <v>17</v>
      </c>
      <c r="C34" s="22" t="s">
        <v>18</v>
      </c>
      <c r="D34" s="22" t="s">
        <v>23</v>
      </c>
      <c r="E34" s="22" t="s">
        <v>12</v>
      </c>
      <c r="F34" s="22" t="s">
        <v>106</v>
      </c>
      <c r="G34" s="23" t="s">
        <v>13</v>
      </c>
      <c r="H34" s="23" t="s">
        <v>100</v>
      </c>
      <c r="I34" s="23" t="s">
        <v>50</v>
      </c>
      <c r="J34" s="23" t="s">
        <v>107</v>
      </c>
      <c r="K34" s="77" t="s">
        <v>110</v>
      </c>
      <c r="L34" s="77"/>
      <c r="M34" s="23"/>
      <c r="N34" s="105"/>
    </row>
    <row r="35" spans="1:14" s="52" customFormat="1" ht="15.75" customHeight="1" x14ac:dyDescent="0.3">
      <c r="A35" s="13">
        <v>3</v>
      </c>
      <c r="B35" s="13"/>
      <c r="C35" s="13"/>
      <c r="D35" s="13" t="s">
        <v>24</v>
      </c>
      <c r="E35" s="50">
        <v>20088459</v>
      </c>
      <c r="F35" s="50">
        <f>SUM(E35/7.5345)</f>
        <v>2666196.6952020703</v>
      </c>
      <c r="G35" s="51">
        <v>20907825</v>
      </c>
      <c r="H35" s="51">
        <f>SUM(G35/7.5345)</f>
        <v>2774945.2518415288</v>
      </c>
      <c r="I35" s="51">
        <v>21893000</v>
      </c>
      <c r="J35" s="51">
        <f>SUM(I35/7.5345)</f>
        <v>2905700.4446214079</v>
      </c>
      <c r="K35" s="51">
        <v>3074741</v>
      </c>
      <c r="L35" s="51"/>
      <c r="M35" s="51"/>
      <c r="N35" s="104"/>
    </row>
    <row r="36" spans="1:14" s="52" customFormat="1" ht="15.75" customHeight="1" x14ac:dyDescent="0.3">
      <c r="A36" s="13"/>
      <c r="B36" s="13">
        <v>31</v>
      </c>
      <c r="C36" s="13">
        <v>11</v>
      </c>
      <c r="D36" s="13" t="s">
        <v>25</v>
      </c>
      <c r="E36" s="50">
        <v>16605</v>
      </c>
      <c r="F36" s="50">
        <f t="shared" ref="F36:F44" si="6">SUM(E36/7.5345)</f>
        <v>2203.8622337248653</v>
      </c>
      <c r="G36" s="51">
        <v>29125</v>
      </c>
      <c r="H36" s="51">
        <f t="shared" ref="H36:H44" si="7">SUM(G36/7.5345)</f>
        <v>3865.5517950759836</v>
      </c>
      <c r="I36" s="51">
        <v>29125</v>
      </c>
      <c r="J36" s="51">
        <f t="shared" ref="J36:J44" si="8">SUM(I36/7.5345)</f>
        <v>3865.5517950759836</v>
      </c>
      <c r="K36" s="51">
        <v>3866</v>
      </c>
      <c r="L36" s="51"/>
      <c r="M36" s="51"/>
      <c r="N36" s="104"/>
    </row>
    <row r="37" spans="1:14" s="52" customFormat="1" x14ac:dyDescent="0.3">
      <c r="A37" s="13"/>
      <c r="B37" s="13"/>
      <c r="C37" s="13"/>
      <c r="D37" s="13" t="s">
        <v>24</v>
      </c>
      <c r="E37" s="50"/>
      <c r="F37" s="50">
        <f t="shared" si="6"/>
        <v>0</v>
      </c>
      <c r="G37" s="51"/>
      <c r="H37" s="51">
        <f t="shared" si="7"/>
        <v>0</v>
      </c>
      <c r="I37" s="51"/>
      <c r="J37" s="51">
        <f t="shared" si="8"/>
        <v>0</v>
      </c>
      <c r="K37" s="51"/>
      <c r="L37" s="51"/>
      <c r="M37" s="51"/>
      <c r="N37" s="104"/>
    </row>
    <row r="38" spans="1:14" s="52" customFormat="1" x14ac:dyDescent="0.3">
      <c r="A38" s="13"/>
      <c r="B38" s="13">
        <v>31</v>
      </c>
      <c r="C38" s="13">
        <v>31</v>
      </c>
      <c r="D38" s="13" t="s">
        <v>25</v>
      </c>
      <c r="E38" s="50">
        <v>101045</v>
      </c>
      <c r="F38" s="50">
        <f t="shared" si="6"/>
        <v>13410.976176255888</v>
      </c>
      <c r="G38" s="51">
        <v>116500</v>
      </c>
      <c r="H38" s="51">
        <f t="shared" si="7"/>
        <v>15462.207180303934</v>
      </c>
      <c r="I38" s="51">
        <v>116500</v>
      </c>
      <c r="J38" s="51">
        <f t="shared" si="8"/>
        <v>15462.207180303934</v>
      </c>
      <c r="K38" s="51">
        <v>35550</v>
      </c>
      <c r="L38" s="51"/>
      <c r="M38" s="51"/>
      <c r="N38" s="104"/>
    </row>
    <row r="39" spans="1:14" s="52" customFormat="1" x14ac:dyDescent="0.3">
      <c r="A39" s="13"/>
      <c r="B39" s="13"/>
      <c r="C39" s="13"/>
      <c r="D39" s="13" t="s">
        <v>24</v>
      </c>
      <c r="E39" s="50"/>
      <c r="F39" s="50">
        <f t="shared" si="6"/>
        <v>0</v>
      </c>
      <c r="G39" s="51"/>
      <c r="H39" s="51">
        <f t="shared" si="7"/>
        <v>0</v>
      </c>
      <c r="I39" s="51"/>
      <c r="J39" s="51">
        <f t="shared" si="8"/>
        <v>0</v>
      </c>
      <c r="K39" s="51"/>
      <c r="L39" s="51"/>
      <c r="M39" s="51"/>
      <c r="N39" s="104"/>
    </row>
    <row r="40" spans="1:14" s="52" customFormat="1" x14ac:dyDescent="0.3">
      <c r="A40" s="13"/>
      <c r="B40" s="13">
        <v>31</v>
      </c>
      <c r="C40" s="13">
        <v>52</v>
      </c>
      <c r="D40" s="13" t="s">
        <v>25</v>
      </c>
      <c r="E40" s="50">
        <v>16366248</v>
      </c>
      <c r="F40" s="50">
        <f t="shared" si="6"/>
        <v>2172174.3977702567</v>
      </c>
      <c r="G40" s="51" t="s">
        <v>62</v>
      </c>
      <c r="H40" s="51"/>
      <c r="I40" s="51">
        <v>17871125</v>
      </c>
      <c r="J40" s="51">
        <f t="shared" si="8"/>
        <v>2371905.899528834</v>
      </c>
      <c r="K40" s="51">
        <v>2456600</v>
      </c>
      <c r="L40" s="51"/>
      <c r="M40" s="51"/>
      <c r="N40" s="104"/>
    </row>
    <row r="41" spans="1:14" x14ac:dyDescent="0.3">
      <c r="A41" s="13"/>
      <c r="B41" s="13"/>
      <c r="C41" s="13"/>
      <c r="D41" s="13" t="s">
        <v>24</v>
      </c>
      <c r="E41" s="50"/>
      <c r="F41" s="50">
        <f t="shared" si="6"/>
        <v>0</v>
      </c>
      <c r="G41" s="51"/>
      <c r="H41" s="51">
        <f t="shared" si="7"/>
        <v>0</v>
      </c>
      <c r="I41" s="51"/>
      <c r="J41" s="51">
        <f t="shared" si="8"/>
        <v>0</v>
      </c>
      <c r="K41" s="51"/>
      <c r="L41" s="51"/>
      <c r="M41" s="51"/>
      <c r="N41" s="104"/>
    </row>
    <row r="42" spans="1:14" s="52" customFormat="1" x14ac:dyDescent="0.3">
      <c r="A42" s="13"/>
      <c r="B42" s="13">
        <v>31</v>
      </c>
      <c r="C42" s="13">
        <v>51</v>
      </c>
      <c r="D42" s="13" t="s">
        <v>25</v>
      </c>
      <c r="E42" s="50">
        <v>200546</v>
      </c>
      <c r="F42" s="50">
        <f t="shared" si="6"/>
        <v>26617.028336319596</v>
      </c>
      <c r="G42" s="51">
        <v>174750</v>
      </c>
      <c r="H42" s="51">
        <f t="shared" si="7"/>
        <v>23193.310770455901</v>
      </c>
      <c r="I42" s="51">
        <v>174750</v>
      </c>
      <c r="J42" s="51">
        <f t="shared" si="8"/>
        <v>23193.310770455901</v>
      </c>
      <c r="K42" s="51">
        <v>29125</v>
      </c>
      <c r="L42" s="51"/>
      <c r="M42" s="51"/>
      <c r="N42" s="104"/>
    </row>
    <row r="43" spans="1:14" s="52" customFormat="1" x14ac:dyDescent="0.3">
      <c r="A43" s="55"/>
      <c r="B43" s="16">
        <v>32</v>
      </c>
      <c r="C43" s="55">
        <v>11</v>
      </c>
      <c r="D43" s="56" t="s">
        <v>36</v>
      </c>
      <c r="E43" s="57"/>
      <c r="F43" s="50">
        <f t="shared" si="6"/>
        <v>0</v>
      </c>
      <c r="G43" s="57">
        <v>25000</v>
      </c>
      <c r="H43" s="51">
        <f t="shared" si="7"/>
        <v>3318.0702103656513</v>
      </c>
      <c r="I43" s="57">
        <v>17000</v>
      </c>
      <c r="J43" s="51">
        <f t="shared" si="8"/>
        <v>2256.2877430486428</v>
      </c>
      <c r="K43" s="57">
        <v>300</v>
      </c>
      <c r="L43" s="51"/>
      <c r="M43" s="57"/>
      <c r="N43" s="104"/>
    </row>
    <row r="44" spans="1:14" s="52" customFormat="1" x14ac:dyDescent="0.3">
      <c r="A44" s="55"/>
      <c r="B44" s="16"/>
      <c r="C44" s="55">
        <v>31</v>
      </c>
      <c r="D44" s="56" t="s">
        <v>36</v>
      </c>
      <c r="E44" s="57">
        <v>418739</v>
      </c>
      <c r="F44" s="50">
        <f t="shared" si="6"/>
        <v>55576.216072732095</v>
      </c>
      <c r="G44" s="57">
        <v>431000</v>
      </c>
      <c r="H44" s="51">
        <f t="shared" si="7"/>
        <v>57203.530426703823</v>
      </c>
      <c r="I44" s="57">
        <v>633000</v>
      </c>
      <c r="J44" s="51">
        <f t="shared" si="8"/>
        <v>84013.537726458293</v>
      </c>
      <c r="K44" s="122">
        <v>117442</v>
      </c>
      <c r="L44" s="51"/>
      <c r="M44" s="57"/>
      <c r="N44" s="104"/>
    </row>
    <row r="45" spans="1:14" s="52" customFormat="1" x14ac:dyDescent="0.3">
      <c r="A45" s="55"/>
      <c r="B45" s="16"/>
      <c r="C45" s="55">
        <v>43</v>
      </c>
      <c r="D45" s="56" t="s">
        <v>36</v>
      </c>
      <c r="E45" s="57">
        <v>691287</v>
      </c>
      <c r="F45" s="50">
        <f t="shared" ref="F45:F46" si="9">SUM(E45/7.5345)</f>
        <v>91749.552060521601</v>
      </c>
      <c r="G45" s="57">
        <v>317000</v>
      </c>
      <c r="H45" s="51">
        <f t="shared" ref="H45:H46" si="10">SUM(G45/7.5345)</f>
        <v>42073.130267436456</v>
      </c>
      <c r="I45" s="57">
        <v>401000</v>
      </c>
      <c r="J45" s="51">
        <f t="shared" ref="J45:J46" si="11">SUM(I45/7.5345)</f>
        <v>53221.846174265047</v>
      </c>
      <c r="K45" s="122">
        <v>42925</v>
      </c>
      <c r="L45" s="51"/>
      <c r="M45" s="57"/>
      <c r="N45" s="104"/>
    </row>
    <row r="46" spans="1:14" s="52" customFormat="1" x14ac:dyDescent="0.3">
      <c r="A46" s="55"/>
      <c r="B46" s="16"/>
      <c r="C46" s="55">
        <v>44</v>
      </c>
      <c r="D46" s="56" t="s">
        <v>36</v>
      </c>
      <c r="E46" s="57">
        <v>1625280</v>
      </c>
      <c r="F46" s="50">
        <f t="shared" si="9"/>
        <v>215711.72606012342</v>
      </c>
      <c r="G46" s="57">
        <v>2289000</v>
      </c>
      <c r="H46" s="51">
        <f t="shared" si="10"/>
        <v>303802.50846107904</v>
      </c>
      <c r="I46" s="57">
        <v>2248500</v>
      </c>
      <c r="J46" s="51">
        <f t="shared" si="11"/>
        <v>298427.23472028668</v>
      </c>
      <c r="K46" s="57">
        <v>311660</v>
      </c>
      <c r="L46" s="51"/>
      <c r="M46" s="57"/>
      <c r="N46" s="104"/>
    </row>
    <row r="47" spans="1:14" s="52" customFormat="1" x14ac:dyDescent="0.3">
      <c r="A47" s="55"/>
      <c r="B47" s="16"/>
      <c r="C47" s="55">
        <v>52</v>
      </c>
      <c r="D47" s="56" t="s">
        <v>36</v>
      </c>
      <c r="E47" s="57">
        <v>510708</v>
      </c>
      <c r="F47" s="50">
        <f t="shared" ref="F47:F50" si="12">SUM(E47/7.5345)</f>
        <v>67782.60003981684</v>
      </c>
      <c r="G47" s="57">
        <v>497000</v>
      </c>
      <c r="H47" s="51">
        <f t="shared" ref="H47:H50" si="13">SUM(G47/7.5345)</f>
        <v>65963.23578206914</v>
      </c>
      <c r="I47" s="57">
        <v>284500</v>
      </c>
      <c r="J47" s="51">
        <f t="shared" ref="J47:J50" si="14">SUM(I47/7.5345)</f>
        <v>37759.638993961111</v>
      </c>
      <c r="K47" s="122">
        <v>43423</v>
      </c>
      <c r="L47" s="51"/>
      <c r="M47" s="57"/>
      <c r="N47" s="104"/>
    </row>
    <row r="48" spans="1:14" s="52" customFormat="1" x14ac:dyDescent="0.3">
      <c r="A48" s="55"/>
      <c r="B48" s="16"/>
      <c r="C48" s="55">
        <v>61</v>
      </c>
      <c r="D48" s="56" t="s">
        <v>36</v>
      </c>
      <c r="E48" s="57"/>
      <c r="F48" s="50">
        <f t="shared" si="12"/>
        <v>0</v>
      </c>
      <c r="G48" s="57">
        <v>10000</v>
      </c>
      <c r="H48" s="51">
        <f t="shared" si="13"/>
        <v>1327.2280841462605</v>
      </c>
      <c r="I48" s="57">
        <v>10000</v>
      </c>
      <c r="J48" s="51">
        <f t="shared" si="14"/>
        <v>1327.2280841462605</v>
      </c>
      <c r="K48" s="57">
        <v>2000</v>
      </c>
      <c r="L48" s="51"/>
      <c r="M48" s="57"/>
      <c r="N48" s="104"/>
    </row>
    <row r="49" spans="1:14" s="52" customFormat="1" x14ac:dyDescent="0.3">
      <c r="A49" s="55"/>
      <c r="B49" s="16"/>
      <c r="C49" s="55">
        <v>71</v>
      </c>
      <c r="D49" s="56" t="s">
        <v>36</v>
      </c>
      <c r="E49" s="57"/>
      <c r="F49" s="50">
        <f t="shared" si="12"/>
        <v>0</v>
      </c>
      <c r="G49" s="57">
        <v>6000</v>
      </c>
      <c r="H49" s="51">
        <f t="shared" si="13"/>
        <v>796.33685048775624</v>
      </c>
      <c r="I49" s="57">
        <v>6000</v>
      </c>
      <c r="J49" s="51">
        <f t="shared" si="14"/>
        <v>796.33685048775624</v>
      </c>
      <c r="K49" s="57">
        <v>800</v>
      </c>
      <c r="L49" s="51"/>
      <c r="M49" s="57"/>
      <c r="N49" s="104"/>
    </row>
    <row r="50" spans="1:14" s="52" customFormat="1" x14ac:dyDescent="0.3">
      <c r="A50" s="55"/>
      <c r="B50" s="16">
        <v>34</v>
      </c>
      <c r="C50" s="55">
        <v>31</v>
      </c>
      <c r="D50" s="56" t="s">
        <v>60</v>
      </c>
      <c r="E50" s="57">
        <v>5813</v>
      </c>
      <c r="F50" s="50">
        <f t="shared" si="12"/>
        <v>771.51768531422124</v>
      </c>
      <c r="G50" s="57">
        <v>1900</v>
      </c>
      <c r="H50" s="51">
        <f t="shared" si="13"/>
        <v>252.1733359877895</v>
      </c>
      <c r="I50" s="57">
        <v>8000</v>
      </c>
      <c r="J50" s="51">
        <f t="shared" si="14"/>
        <v>1061.7824673170085</v>
      </c>
      <c r="K50" s="57">
        <v>500</v>
      </c>
      <c r="L50" s="51"/>
      <c r="M50" s="57"/>
      <c r="N50" s="104"/>
    </row>
    <row r="51" spans="1:14" s="52" customFormat="1" ht="33" customHeight="1" x14ac:dyDescent="0.3">
      <c r="A51" s="55"/>
      <c r="B51" s="16"/>
      <c r="C51" s="55">
        <v>43</v>
      </c>
      <c r="D51" s="56" t="s">
        <v>60</v>
      </c>
      <c r="E51" s="57">
        <v>1365</v>
      </c>
      <c r="F51" s="50">
        <f t="shared" ref="F51:F73" si="15">SUM(E51/7.5345)</f>
        <v>181.16663348596455</v>
      </c>
      <c r="G51" s="57">
        <v>1300</v>
      </c>
      <c r="H51" s="51">
        <f t="shared" ref="H51:H73" si="16">SUM(G51/7.5345)</f>
        <v>172.53965093901385</v>
      </c>
      <c r="I51" s="57">
        <v>2300</v>
      </c>
      <c r="J51" s="51">
        <f t="shared" ref="J51:J73" si="17">SUM(I51/7.5345)</f>
        <v>305.26245935363988</v>
      </c>
      <c r="K51" s="57">
        <v>200</v>
      </c>
      <c r="L51" s="51"/>
      <c r="M51" s="57"/>
      <c r="N51" s="104"/>
    </row>
    <row r="52" spans="1:14" s="52" customFormat="1" x14ac:dyDescent="0.3">
      <c r="A52" s="57"/>
      <c r="B52" s="16">
        <v>92</v>
      </c>
      <c r="C52" s="55">
        <v>43</v>
      </c>
      <c r="D52" s="56" t="s">
        <v>63</v>
      </c>
      <c r="E52" s="57"/>
      <c r="F52" s="50">
        <f t="shared" si="15"/>
        <v>0</v>
      </c>
      <c r="G52" s="57">
        <v>750</v>
      </c>
      <c r="H52" s="51">
        <f t="shared" si="16"/>
        <v>99.54210631096953</v>
      </c>
      <c r="I52" s="57"/>
      <c r="J52" s="51">
        <f t="shared" si="17"/>
        <v>0</v>
      </c>
      <c r="K52" s="57"/>
      <c r="L52" s="51"/>
      <c r="M52" s="57"/>
      <c r="N52" s="104"/>
    </row>
    <row r="53" spans="1:14" s="52" customFormat="1" x14ac:dyDescent="0.3">
      <c r="A53" s="55"/>
      <c r="B53" s="16">
        <v>922</v>
      </c>
      <c r="C53" s="55"/>
      <c r="D53" s="56" t="s">
        <v>63</v>
      </c>
      <c r="E53" s="57"/>
      <c r="F53" s="50">
        <f t="shared" si="15"/>
        <v>0</v>
      </c>
      <c r="G53" s="59">
        <v>750</v>
      </c>
      <c r="H53" s="47">
        <f t="shared" si="16"/>
        <v>99.54210631096953</v>
      </c>
      <c r="I53" s="59"/>
      <c r="J53" s="47">
        <f t="shared" si="17"/>
        <v>0</v>
      </c>
      <c r="K53" s="59"/>
      <c r="L53" s="51"/>
      <c r="M53" s="57"/>
      <c r="N53" s="104"/>
    </row>
    <row r="54" spans="1:14" s="52" customFormat="1" x14ac:dyDescent="0.3">
      <c r="A54" s="55"/>
      <c r="B54" s="16">
        <v>34</v>
      </c>
      <c r="C54" s="55">
        <v>44</v>
      </c>
      <c r="D54" s="56" t="s">
        <v>60</v>
      </c>
      <c r="E54" s="57">
        <v>7103</v>
      </c>
      <c r="F54" s="50">
        <f t="shared" si="15"/>
        <v>942.73010816908879</v>
      </c>
      <c r="G54" s="57">
        <v>7500</v>
      </c>
      <c r="H54" s="51">
        <f t="shared" si="16"/>
        <v>995.4210631096953</v>
      </c>
      <c r="I54" s="57">
        <v>8200</v>
      </c>
      <c r="J54" s="51">
        <f t="shared" si="17"/>
        <v>1088.3270289999336</v>
      </c>
      <c r="K54" s="57">
        <v>1000</v>
      </c>
      <c r="L54" s="51"/>
      <c r="M54" s="57"/>
      <c r="N54" s="104"/>
    </row>
    <row r="55" spans="1:14" s="52" customFormat="1" x14ac:dyDescent="0.3">
      <c r="A55" s="55"/>
      <c r="B55" s="16"/>
      <c r="C55" s="55">
        <v>52</v>
      </c>
      <c r="D55" s="56" t="s">
        <v>60</v>
      </c>
      <c r="E55" s="57">
        <v>99099</v>
      </c>
      <c r="F55" s="50">
        <f t="shared" si="15"/>
        <v>13152.697591081027</v>
      </c>
      <c r="G55" s="57">
        <v>102900</v>
      </c>
      <c r="H55" s="51">
        <f t="shared" si="16"/>
        <v>13657.17698586502</v>
      </c>
      <c r="I55" s="57">
        <v>2000</v>
      </c>
      <c r="J55" s="51">
        <f t="shared" si="17"/>
        <v>265.44561682925212</v>
      </c>
      <c r="K55" s="57">
        <v>300</v>
      </c>
      <c r="L55" s="51"/>
      <c r="M55" s="57"/>
      <c r="N55" s="104"/>
    </row>
    <row r="56" spans="1:14" s="52" customFormat="1" x14ac:dyDescent="0.3">
      <c r="A56" s="55"/>
      <c r="B56" s="16">
        <v>37</v>
      </c>
      <c r="C56" s="55">
        <v>43</v>
      </c>
      <c r="D56" s="56" t="s">
        <v>76</v>
      </c>
      <c r="E56" s="57">
        <v>5680</v>
      </c>
      <c r="F56" s="50">
        <f t="shared" si="15"/>
        <v>753.86555179507593</v>
      </c>
      <c r="G56" s="57"/>
      <c r="H56" s="51">
        <f t="shared" si="16"/>
        <v>0</v>
      </c>
      <c r="I56" s="57"/>
      <c r="J56" s="51">
        <f t="shared" si="17"/>
        <v>0</v>
      </c>
      <c r="K56" s="57"/>
      <c r="L56" s="51"/>
      <c r="M56" s="57"/>
      <c r="N56" s="104"/>
    </row>
    <row r="57" spans="1:14" s="52" customFormat="1" x14ac:dyDescent="0.3">
      <c r="A57" s="55"/>
      <c r="B57" s="16"/>
      <c r="C57" s="55"/>
      <c r="D57" s="56" t="s">
        <v>75</v>
      </c>
      <c r="E57" s="57"/>
      <c r="F57" s="50">
        <f t="shared" si="15"/>
        <v>0</v>
      </c>
      <c r="G57" s="57"/>
      <c r="H57" s="51">
        <f t="shared" si="16"/>
        <v>0</v>
      </c>
      <c r="I57" s="57"/>
      <c r="J57" s="51">
        <f t="shared" si="17"/>
        <v>0</v>
      </c>
      <c r="K57" s="57"/>
      <c r="L57" s="51"/>
      <c r="M57" s="57"/>
      <c r="N57" s="104"/>
    </row>
    <row r="58" spans="1:14" s="53" customFormat="1" x14ac:dyDescent="0.3">
      <c r="A58" s="58"/>
      <c r="B58" s="16"/>
      <c r="C58" s="55">
        <v>11</v>
      </c>
      <c r="D58" s="56" t="s">
        <v>123</v>
      </c>
      <c r="E58" s="59"/>
      <c r="F58" s="50"/>
      <c r="G58" s="59"/>
      <c r="H58" s="51"/>
      <c r="I58" s="59"/>
      <c r="J58" s="51"/>
      <c r="K58" s="57">
        <v>29050</v>
      </c>
      <c r="L58" s="51"/>
      <c r="M58" s="59"/>
      <c r="N58" s="104"/>
    </row>
    <row r="59" spans="1:14" s="53" customFormat="1" x14ac:dyDescent="0.3">
      <c r="A59" s="58"/>
      <c r="B59" s="19"/>
      <c r="C59" s="58"/>
      <c r="D59" s="56" t="s">
        <v>124</v>
      </c>
      <c r="E59" s="59"/>
      <c r="F59" s="50"/>
      <c r="G59" s="59"/>
      <c r="H59" s="51"/>
      <c r="I59" s="59"/>
      <c r="J59" s="51"/>
      <c r="K59" s="59"/>
      <c r="L59" s="51"/>
      <c r="M59" s="59"/>
      <c r="N59" s="104"/>
    </row>
    <row r="60" spans="1:14" s="52" customFormat="1" x14ac:dyDescent="0.3">
      <c r="A60" s="55">
        <v>4</v>
      </c>
      <c r="B60" s="16"/>
      <c r="C60" s="55"/>
      <c r="D60" s="56" t="s">
        <v>58</v>
      </c>
      <c r="E60" s="57">
        <v>540904</v>
      </c>
      <c r="F60" s="50">
        <f t="shared" si="15"/>
        <v>71790.297962704892</v>
      </c>
      <c r="G60" s="57">
        <v>1723000</v>
      </c>
      <c r="H60" s="51">
        <f t="shared" si="16"/>
        <v>228681.39889840069</v>
      </c>
      <c r="I60" s="57">
        <v>2400000</v>
      </c>
      <c r="J60" s="51">
        <f t="shared" si="17"/>
        <v>318534.74019510252</v>
      </c>
      <c r="K60" s="57">
        <v>13900</v>
      </c>
      <c r="L60" s="51"/>
      <c r="M60" s="57"/>
      <c r="N60" s="104"/>
    </row>
    <row r="61" spans="1:14" s="52" customFormat="1" x14ac:dyDescent="0.3">
      <c r="A61" s="55"/>
      <c r="B61" s="16">
        <v>42</v>
      </c>
      <c r="C61" s="55">
        <v>31</v>
      </c>
      <c r="D61" s="56" t="s">
        <v>58</v>
      </c>
      <c r="E61" s="57"/>
      <c r="F61" s="50">
        <f t="shared" si="15"/>
        <v>0</v>
      </c>
      <c r="G61" s="57">
        <v>30000</v>
      </c>
      <c r="H61" s="51">
        <f t="shared" si="16"/>
        <v>3981.6842524387812</v>
      </c>
      <c r="I61" s="57">
        <v>30000</v>
      </c>
      <c r="J61" s="51">
        <f t="shared" si="17"/>
        <v>3981.6842524387812</v>
      </c>
      <c r="K61" s="57">
        <v>13900</v>
      </c>
      <c r="L61" s="51"/>
      <c r="M61" s="57"/>
      <c r="N61" s="104"/>
    </row>
    <row r="62" spans="1:14" s="52" customFormat="1" x14ac:dyDescent="0.3">
      <c r="A62" s="55"/>
      <c r="B62" s="16"/>
      <c r="C62" s="55"/>
      <c r="D62" s="56" t="s">
        <v>59</v>
      </c>
      <c r="E62" s="57"/>
      <c r="F62" s="50">
        <f t="shared" si="15"/>
        <v>0</v>
      </c>
      <c r="G62" s="57"/>
      <c r="H62" s="51">
        <f t="shared" si="16"/>
        <v>0</v>
      </c>
      <c r="I62" s="57"/>
      <c r="J62" s="51">
        <f t="shared" si="17"/>
        <v>0</v>
      </c>
      <c r="K62" s="57"/>
      <c r="L62" s="51"/>
      <c r="M62" s="57"/>
      <c r="N62" s="104"/>
    </row>
    <row r="63" spans="1:14" x14ac:dyDescent="0.3">
      <c r="A63" s="55"/>
      <c r="B63" s="16">
        <v>92</v>
      </c>
      <c r="C63" s="55">
        <v>31</v>
      </c>
      <c r="D63" s="56" t="s">
        <v>78</v>
      </c>
      <c r="E63" s="57"/>
      <c r="F63" s="50"/>
      <c r="G63" s="57"/>
      <c r="H63" s="51"/>
      <c r="I63" s="57">
        <v>760000</v>
      </c>
      <c r="J63" s="51">
        <v>100869.33</v>
      </c>
      <c r="K63" s="57">
        <v>20000</v>
      </c>
      <c r="L63" s="51"/>
      <c r="M63" s="48"/>
      <c r="N63" s="104"/>
    </row>
    <row r="64" spans="1:14" x14ac:dyDescent="0.3">
      <c r="A64" s="44"/>
      <c r="B64" s="19"/>
      <c r="C64" s="44"/>
      <c r="D64" s="45"/>
      <c r="E64" s="48"/>
      <c r="F64" s="50">
        <f t="shared" si="15"/>
        <v>0</v>
      </c>
      <c r="G64" s="48"/>
      <c r="H64" s="51">
        <f t="shared" si="16"/>
        <v>0</v>
      </c>
      <c r="I64" s="48"/>
      <c r="J64" s="51">
        <f t="shared" si="17"/>
        <v>0</v>
      </c>
      <c r="K64" s="48"/>
      <c r="L64" s="51"/>
      <c r="M64" s="48"/>
      <c r="N64" s="104"/>
    </row>
    <row r="65" spans="1:15" s="52" customFormat="1" x14ac:dyDescent="0.3">
      <c r="A65" s="55">
        <v>5</v>
      </c>
      <c r="B65" s="16"/>
      <c r="C65" s="55"/>
      <c r="D65" s="56" t="s">
        <v>74</v>
      </c>
      <c r="E65" s="57"/>
      <c r="F65" s="50">
        <f t="shared" si="15"/>
        <v>0</v>
      </c>
      <c r="G65" s="57"/>
      <c r="H65" s="51">
        <f t="shared" si="16"/>
        <v>0</v>
      </c>
      <c r="I65" s="57"/>
      <c r="J65" s="51">
        <f t="shared" si="17"/>
        <v>0</v>
      </c>
      <c r="K65" s="57"/>
      <c r="L65" s="51"/>
      <c r="M65" s="57"/>
      <c r="N65" s="104"/>
    </row>
    <row r="66" spans="1:15" s="52" customFormat="1" x14ac:dyDescent="0.3">
      <c r="A66" s="55"/>
      <c r="B66" s="16">
        <v>54</v>
      </c>
      <c r="C66" s="55">
        <v>31</v>
      </c>
      <c r="D66" s="56" t="s">
        <v>74</v>
      </c>
      <c r="E66" s="57">
        <v>38940</v>
      </c>
      <c r="F66" s="50">
        <f t="shared" si="15"/>
        <v>5168.226159665538</v>
      </c>
      <c r="G66" s="57"/>
      <c r="H66" s="51">
        <f t="shared" si="16"/>
        <v>0</v>
      </c>
      <c r="I66" s="57"/>
      <c r="J66" s="51">
        <f t="shared" si="17"/>
        <v>0</v>
      </c>
      <c r="K66" s="57"/>
      <c r="L66" s="51"/>
      <c r="M66" s="57"/>
      <c r="N66" s="104"/>
    </row>
    <row r="67" spans="1:15" s="52" customFormat="1" x14ac:dyDescent="0.3">
      <c r="A67" s="55"/>
      <c r="B67" s="16"/>
      <c r="C67" s="55"/>
      <c r="D67" s="56" t="s">
        <v>58</v>
      </c>
      <c r="E67" s="57"/>
      <c r="F67" s="50">
        <f t="shared" si="15"/>
        <v>0</v>
      </c>
      <c r="G67" s="57"/>
      <c r="H67" s="51">
        <f t="shared" si="16"/>
        <v>0</v>
      </c>
      <c r="I67" s="57"/>
      <c r="J67" s="51">
        <f t="shared" si="17"/>
        <v>0</v>
      </c>
      <c r="K67" s="57"/>
      <c r="L67" s="51"/>
      <c r="M67" s="57"/>
      <c r="N67" s="104"/>
    </row>
    <row r="68" spans="1:15" s="52" customFormat="1" x14ac:dyDescent="0.3">
      <c r="A68" s="55">
        <v>4</v>
      </c>
      <c r="B68" s="16"/>
      <c r="C68" s="55"/>
      <c r="D68" s="56"/>
      <c r="E68" s="57"/>
      <c r="F68" s="50"/>
      <c r="G68" s="57"/>
      <c r="H68" s="51"/>
      <c r="I68" s="57"/>
      <c r="J68" s="51"/>
      <c r="K68" s="57">
        <v>15957</v>
      </c>
      <c r="L68" s="51"/>
      <c r="M68" s="57"/>
      <c r="N68" s="104"/>
    </row>
    <row r="69" spans="1:15" s="52" customFormat="1" x14ac:dyDescent="0.3">
      <c r="A69" s="55"/>
      <c r="B69" s="16">
        <v>42</v>
      </c>
      <c r="C69" s="55">
        <v>43</v>
      </c>
      <c r="D69" s="56" t="s">
        <v>58</v>
      </c>
      <c r="E69" s="57"/>
      <c r="F69" s="50">
        <f t="shared" si="15"/>
        <v>0</v>
      </c>
      <c r="G69" s="57">
        <v>50000</v>
      </c>
      <c r="H69" s="51">
        <f t="shared" si="16"/>
        <v>6636.1404207313026</v>
      </c>
      <c r="I69" s="57">
        <v>50000</v>
      </c>
      <c r="J69" s="51">
        <f t="shared" si="17"/>
        <v>6636.1404207313026</v>
      </c>
      <c r="K69" s="57">
        <v>15957</v>
      </c>
      <c r="L69" s="51"/>
      <c r="M69" s="57"/>
      <c r="N69" s="104"/>
    </row>
    <row r="70" spans="1:15" s="52" customFormat="1" x14ac:dyDescent="0.3">
      <c r="A70" s="55"/>
      <c r="B70" s="16"/>
      <c r="C70" s="55"/>
      <c r="D70" s="56" t="s">
        <v>59</v>
      </c>
      <c r="E70" s="57"/>
      <c r="F70" s="50">
        <f t="shared" si="15"/>
        <v>0</v>
      </c>
      <c r="G70" s="57"/>
      <c r="H70" s="51">
        <f t="shared" si="16"/>
        <v>0</v>
      </c>
      <c r="I70" s="57"/>
      <c r="J70" s="51">
        <f t="shared" si="17"/>
        <v>0</v>
      </c>
      <c r="K70" s="57"/>
      <c r="L70" s="51"/>
      <c r="M70" s="57"/>
      <c r="N70" s="104"/>
    </row>
    <row r="71" spans="1:15" x14ac:dyDescent="0.3">
      <c r="A71" s="55">
        <v>9</v>
      </c>
      <c r="B71" s="16">
        <v>92</v>
      </c>
      <c r="C71" s="55"/>
      <c r="D71" s="56" t="s">
        <v>78</v>
      </c>
      <c r="E71" s="57"/>
      <c r="F71" s="50"/>
      <c r="G71" s="57"/>
      <c r="H71" s="51"/>
      <c r="I71" s="57"/>
      <c r="J71" s="51"/>
      <c r="K71" s="57">
        <v>20000</v>
      </c>
      <c r="L71" s="51"/>
      <c r="M71" s="48"/>
      <c r="N71" s="104"/>
    </row>
    <row r="72" spans="1:15" x14ac:dyDescent="0.3">
      <c r="A72" s="55">
        <v>4</v>
      </c>
      <c r="B72" s="16"/>
      <c r="C72" s="44"/>
      <c r="D72" s="45"/>
      <c r="E72" s="48"/>
      <c r="F72" s="50"/>
      <c r="G72" s="48"/>
      <c r="H72" s="51"/>
      <c r="I72" s="48"/>
      <c r="J72" s="51"/>
      <c r="K72" s="57">
        <v>54000</v>
      </c>
      <c r="L72" s="51"/>
      <c r="M72" s="48"/>
      <c r="N72" s="104"/>
    </row>
    <row r="73" spans="1:15" s="52" customFormat="1" x14ac:dyDescent="0.3">
      <c r="A73" s="55"/>
      <c r="B73" s="16">
        <v>42</v>
      </c>
      <c r="C73" s="55">
        <v>44</v>
      </c>
      <c r="D73" s="56" t="s">
        <v>58</v>
      </c>
      <c r="E73" s="57">
        <v>530092</v>
      </c>
      <c r="F73" s="50">
        <f t="shared" si="15"/>
        <v>70355.298958125946</v>
      </c>
      <c r="G73" s="57">
        <v>1123000</v>
      </c>
      <c r="H73" s="51">
        <f t="shared" si="16"/>
        <v>149047.71384962506</v>
      </c>
      <c r="I73" s="57">
        <v>1465000</v>
      </c>
      <c r="J73" s="51">
        <f t="shared" si="17"/>
        <v>194438.91432742716</v>
      </c>
      <c r="K73" s="57">
        <v>54000</v>
      </c>
      <c r="L73" s="51"/>
      <c r="M73" s="57"/>
      <c r="N73" s="104"/>
    </row>
    <row r="74" spans="1:15" s="52" customFormat="1" x14ac:dyDescent="0.3">
      <c r="A74" s="55"/>
      <c r="B74" s="16"/>
      <c r="C74" s="55"/>
      <c r="D74" s="56" t="s">
        <v>59</v>
      </c>
      <c r="E74" s="57"/>
      <c r="F74" s="50">
        <f t="shared" ref="F74:F82" si="18">SUM(E74/7.5345)</f>
        <v>0</v>
      </c>
      <c r="G74" s="57"/>
      <c r="H74" s="51">
        <f t="shared" ref="H74:H82" si="19">SUM(G74/7.5345)</f>
        <v>0</v>
      </c>
      <c r="I74" s="57"/>
      <c r="J74" s="51">
        <f t="shared" ref="J74:J82" si="20">SUM(I74/7.5345)</f>
        <v>0</v>
      </c>
      <c r="K74" s="57"/>
      <c r="L74" s="51"/>
      <c r="M74" s="57"/>
      <c r="N74" s="104"/>
    </row>
    <row r="75" spans="1:15" x14ac:dyDescent="0.3">
      <c r="A75" s="55">
        <v>4</v>
      </c>
      <c r="B75" s="19"/>
      <c r="C75" s="44"/>
      <c r="D75" s="45"/>
      <c r="E75" s="48"/>
      <c r="F75" s="50"/>
      <c r="G75" s="48"/>
      <c r="H75" s="51"/>
      <c r="I75" s="48"/>
      <c r="J75" s="51"/>
      <c r="K75" s="57">
        <v>1000</v>
      </c>
      <c r="L75" s="51"/>
      <c r="M75" s="48"/>
      <c r="N75" s="104"/>
    </row>
    <row r="76" spans="1:15" s="52" customFormat="1" x14ac:dyDescent="0.3">
      <c r="A76" s="55"/>
      <c r="B76" s="16">
        <v>42</v>
      </c>
      <c r="C76" s="55">
        <v>52</v>
      </c>
      <c r="D76" s="56" t="s">
        <v>58</v>
      </c>
      <c r="E76" s="57">
        <v>10812</v>
      </c>
      <c r="F76" s="50">
        <f t="shared" si="18"/>
        <v>1434.9990045789368</v>
      </c>
      <c r="G76" s="57">
        <v>120000</v>
      </c>
      <c r="H76" s="51">
        <f t="shared" si="19"/>
        <v>15926.737009755125</v>
      </c>
      <c r="I76" s="57">
        <v>95000</v>
      </c>
      <c r="J76" s="51">
        <f t="shared" si="20"/>
        <v>12608.666799389475</v>
      </c>
      <c r="K76" s="57">
        <v>1000</v>
      </c>
      <c r="L76" s="51"/>
      <c r="M76" s="57"/>
      <c r="N76" s="104"/>
    </row>
    <row r="77" spans="1:15" x14ac:dyDescent="0.3">
      <c r="A77" s="44"/>
      <c r="B77" s="19"/>
      <c r="C77" s="44"/>
      <c r="D77" s="45"/>
      <c r="E77" s="48"/>
      <c r="F77" s="50">
        <f t="shared" si="18"/>
        <v>0</v>
      </c>
      <c r="G77" s="48"/>
      <c r="H77" s="51">
        <f t="shared" si="19"/>
        <v>0</v>
      </c>
      <c r="I77" s="48"/>
      <c r="J77" s="51">
        <f t="shared" si="20"/>
        <v>0</v>
      </c>
      <c r="K77" s="48"/>
      <c r="L77" s="51"/>
      <c r="M77" s="48"/>
      <c r="N77" s="104"/>
    </row>
    <row r="78" spans="1:15" x14ac:dyDescent="0.3">
      <c r="A78" s="60"/>
      <c r="B78" s="134">
        <v>1001</v>
      </c>
      <c r="C78" s="60"/>
      <c r="D78" s="61"/>
      <c r="E78" s="62"/>
      <c r="F78" s="50">
        <f t="shared" si="18"/>
        <v>0</v>
      </c>
      <c r="G78" s="62"/>
      <c r="H78" s="51">
        <f t="shared" si="19"/>
        <v>0</v>
      </c>
      <c r="I78" s="62"/>
      <c r="J78" s="51">
        <f t="shared" si="20"/>
        <v>0</v>
      </c>
      <c r="K78" s="62"/>
      <c r="L78" s="51"/>
      <c r="M78" s="62"/>
      <c r="N78" s="104"/>
    </row>
    <row r="79" spans="1:15" s="44" customFormat="1" x14ac:dyDescent="0.3">
      <c r="B79" s="55" t="s">
        <v>120</v>
      </c>
      <c r="D79" s="55" t="s">
        <v>61</v>
      </c>
      <c r="E79" s="48"/>
      <c r="F79" s="50">
        <f t="shared" si="18"/>
        <v>0</v>
      </c>
      <c r="G79" s="48"/>
      <c r="H79" s="51">
        <f t="shared" si="19"/>
        <v>0</v>
      </c>
      <c r="I79" s="48"/>
      <c r="J79" s="51">
        <f t="shared" si="20"/>
        <v>0</v>
      </c>
      <c r="K79" s="48"/>
      <c r="L79" s="51"/>
      <c r="M79" s="48"/>
      <c r="N79" s="104"/>
      <c r="O79" s="102"/>
    </row>
    <row r="80" spans="1:15" s="55" customFormat="1" x14ac:dyDescent="0.3">
      <c r="A80" s="55">
        <v>3</v>
      </c>
      <c r="B80" s="55">
        <v>32</v>
      </c>
      <c r="C80" s="55">
        <v>51</v>
      </c>
      <c r="D80" s="55" t="s">
        <v>36</v>
      </c>
      <c r="E80" s="57"/>
      <c r="F80" s="50">
        <f t="shared" si="18"/>
        <v>0</v>
      </c>
      <c r="G80" s="57">
        <v>81000</v>
      </c>
      <c r="H80" s="51">
        <f t="shared" si="19"/>
        <v>10750.54748158471</v>
      </c>
      <c r="I80" s="57">
        <v>81000</v>
      </c>
      <c r="J80" s="51">
        <f t="shared" si="20"/>
        <v>10750.54748158471</v>
      </c>
      <c r="K80" s="57"/>
      <c r="L80" s="51"/>
      <c r="M80" s="57"/>
      <c r="N80" s="104"/>
      <c r="O80" s="103"/>
    </row>
    <row r="81" spans="1:14" s="123" customFormat="1" x14ac:dyDescent="0.3">
      <c r="A81" s="55">
        <v>9</v>
      </c>
      <c r="B81" s="55">
        <v>92</v>
      </c>
      <c r="C81" s="55">
        <v>51</v>
      </c>
      <c r="D81" s="131" t="s">
        <v>78</v>
      </c>
      <c r="E81" s="59"/>
      <c r="F81" s="51"/>
      <c r="G81" s="59"/>
      <c r="H81" s="51"/>
      <c r="I81" s="59"/>
      <c r="J81" s="51"/>
      <c r="K81" s="57">
        <v>2000</v>
      </c>
      <c r="L81" s="51"/>
      <c r="M81" s="59"/>
      <c r="N81" s="104"/>
    </row>
    <row r="82" spans="1:14" s="52" customFormat="1" x14ac:dyDescent="0.3">
      <c r="A82" s="55"/>
      <c r="B82" s="55"/>
      <c r="C82" s="55"/>
      <c r="D82" s="55" t="s">
        <v>28</v>
      </c>
      <c r="E82" s="57">
        <v>20629363</v>
      </c>
      <c r="F82" s="51">
        <f t="shared" si="18"/>
        <v>2737986.9931647754</v>
      </c>
      <c r="G82" s="57">
        <v>22630825</v>
      </c>
      <c r="H82" s="51">
        <f t="shared" si="19"/>
        <v>3003626.6507399296</v>
      </c>
      <c r="I82" s="57">
        <v>24293000</v>
      </c>
      <c r="J82" s="51">
        <f t="shared" si="20"/>
        <v>3224235.1848165104</v>
      </c>
      <c r="K82" s="57"/>
      <c r="L82" s="51"/>
      <c r="M82" s="57"/>
      <c r="N82" s="106"/>
    </row>
    <row r="83" spans="1:14" x14ac:dyDescent="0.3">
      <c r="A83" s="44"/>
      <c r="B83" s="44"/>
      <c r="C83" s="44"/>
      <c r="D83" s="44"/>
      <c r="E83" s="48"/>
      <c r="F83" s="48"/>
      <c r="G83" s="48"/>
      <c r="H83" s="48"/>
      <c r="I83" s="48"/>
      <c r="J83" s="48"/>
      <c r="K83" s="48"/>
      <c r="L83" s="48"/>
      <c r="M83" s="48"/>
      <c r="N83" s="44"/>
    </row>
    <row r="84" spans="1:14" x14ac:dyDescent="0.3">
      <c r="A84" s="44"/>
      <c r="B84" s="55">
        <v>1013</v>
      </c>
      <c r="C84" s="44"/>
      <c r="D84" s="44"/>
      <c r="E84" s="48"/>
      <c r="F84" s="48"/>
      <c r="G84" s="48"/>
      <c r="H84" s="48"/>
      <c r="I84" s="48"/>
      <c r="J84" s="48"/>
      <c r="K84" s="48"/>
      <c r="L84" s="48"/>
      <c r="M84" s="48"/>
      <c r="N84" s="44"/>
    </row>
    <row r="85" spans="1:14" x14ac:dyDescent="0.3">
      <c r="A85" s="55">
        <v>4</v>
      </c>
      <c r="B85" s="55" t="s">
        <v>121</v>
      </c>
      <c r="C85" s="44"/>
      <c r="D85" s="132" t="s">
        <v>111</v>
      </c>
      <c r="E85" s="48"/>
      <c r="F85" s="48"/>
      <c r="G85" s="48"/>
      <c r="H85" s="48"/>
      <c r="I85" s="48"/>
      <c r="J85" s="48"/>
      <c r="K85" s="48"/>
      <c r="L85" s="48"/>
      <c r="M85" s="48"/>
      <c r="N85" s="44"/>
    </row>
    <row r="86" spans="1:14" x14ac:dyDescent="0.3">
      <c r="A86" s="44"/>
      <c r="B86" s="44"/>
      <c r="C86" s="44"/>
      <c r="D86" s="132" t="s">
        <v>112</v>
      </c>
      <c r="E86" s="48"/>
      <c r="F86" s="48"/>
      <c r="G86" s="48"/>
      <c r="H86" s="48"/>
      <c r="I86" s="48"/>
      <c r="J86" s="48"/>
      <c r="K86" s="48"/>
      <c r="L86" s="48"/>
      <c r="M86" s="48"/>
      <c r="N86" s="44"/>
    </row>
    <row r="87" spans="1:14" x14ac:dyDescent="0.3">
      <c r="A87" s="44"/>
      <c r="B87" s="55">
        <v>42</v>
      </c>
      <c r="C87" s="55">
        <v>44</v>
      </c>
      <c r="D87" s="132" t="s">
        <v>113</v>
      </c>
      <c r="E87" s="48"/>
      <c r="F87" s="48"/>
      <c r="G87" s="48"/>
      <c r="H87" s="48"/>
      <c r="I87" s="48"/>
      <c r="J87" s="48"/>
      <c r="K87" s="57">
        <v>8000</v>
      </c>
      <c r="L87" s="48"/>
      <c r="M87" s="48"/>
      <c r="N87" s="44"/>
    </row>
    <row r="88" spans="1:14" x14ac:dyDescent="0.3">
      <c r="A88" s="44"/>
      <c r="B88" s="44"/>
      <c r="C88" s="44"/>
      <c r="D88" s="132" t="s">
        <v>114</v>
      </c>
      <c r="E88" s="48"/>
      <c r="F88" s="48"/>
      <c r="G88" s="48"/>
      <c r="H88" s="48"/>
      <c r="I88" s="48"/>
      <c r="J88" s="48"/>
      <c r="K88" s="48"/>
      <c r="L88" s="48"/>
      <c r="M88" s="48"/>
      <c r="N88" s="44"/>
    </row>
    <row r="89" spans="1:14" x14ac:dyDescent="0.3">
      <c r="A89" s="44"/>
      <c r="B89" s="44"/>
      <c r="C89" s="44"/>
      <c r="D89" s="132"/>
      <c r="E89" s="48"/>
      <c r="F89" s="48"/>
      <c r="G89" s="48"/>
      <c r="H89" s="48"/>
      <c r="I89" s="48"/>
      <c r="J89" s="48"/>
      <c r="K89" s="48"/>
      <c r="L89" s="48"/>
      <c r="M89" s="48"/>
      <c r="N89" s="44"/>
    </row>
    <row r="90" spans="1:14" x14ac:dyDescent="0.3">
      <c r="A90" s="55">
        <v>4</v>
      </c>
      <c r="B90" s="55">
        <v>1013</v>
      </c>
      <c r="C90" s="44"/>
      <c r="D90" s="132"/>
      <c r="E90" s="48"/>
      <c r="F90" s="48"/>
      <c r="G90" s="48"/>
      <c r="H90" s="48"/>
      <c r="I90" s="48"/>
      <c r="J90" s="48"/>
      <c r="K90" s="48"/>
      <c r="L90" s="48"/>
      <c r="M90" s="48"/>
      <c r="N90" s="44"/>
    </row>
    <row r="91" spans="1:14" x14ac:dyDescent="0.3">
      <c r="A91" s="44"/>
      <c r="B91" s="55" t="s">
        <v>122</v>
      </c>
      <c r="C91" s="44"/>
      <c r="D91" s="132" t="s">
        <v>115</v>
      </c>
      <c r="E91" s="48"/>
      <c r="F91" s="48"/>
      <c r="G91" s="48"/>
      <c r="H91" s="48"/>
      <c r="I91" s="48"/>
      <c r="J91" s="48"/>
      <c r="K91" s="48"/>
      <c r="L91" s="48"/>
      <c r="M91" s="48"/>
      <c r="N91" s="44"/>
    </row>
    <row r="92" spans="1:14" x14ac:dyDescent="0.3">
      <c r="A92" s="44"/>
      <c r="B92" s="44"/>
      <c r="C92" s="44"/>
      <c r="D92" s="132" t="s">
        <v>116</v>
      </c>
      <c r="E92" s="48"/>
      <c r="F92" s="48"/>
      <c r="G92" s="48"/>
      <c r="H92" s="48"/>
      <c r="I92" s="48"/>
      <c r="J92" s="48"/>
      <c r="K92" s="48"/>
      <c r="L92" s="48"/>
      <c r="M92" s="48"/>
      <c r="N92" s="44"/>
    </row>
    <row r="93" spans="1:14" x14ac:dyDescent="0.3">
      <c r="A93" s="44"/>
      <c r="B93" s="55">
        <v>42</v>
      </c>
      <c r="C93" s="55">
        <v>44</v>
      </c>
      <c r="D93" s="132" t="s">
        <v>117</v>
      </c>
      <c r="E93" s="48"/>
      <c r="F93" s="48"/>
      <c r="G93" s="48"/>
      <c r="H93" s="48"/>
      <c r="I93" s="48"/>
      <c r="J93" s="48"/>
      <c r="K93" s="57">
        <v>3318</v>
      </c>
      <c r="L93" s="48"/>
      <c r="M93" s="48"/>
      <c r="N93" s="44"/>
    </row>
    <row r="94" spans="1:14" x14ac:dyDescent="0.3">
      <c r="A94" s="44"/>
      <c r="B94" s="44"/>
      <c r="C94" s="44"/>
      <c r="D94" s="132" t="s">
        <v>118</v>
      </c>
      <c r="E94" s="48"/>
      <c r="F94" s="48"/>
      <c r="G94" s="48"/>
      <c r="H94" s="48"/>
      <c r="I94" s="48"/>
      <c r="J94" s="48"/>
      <c r="K94" s="48"/>
      <c r="L94" s="48"/>
      <c r="M94" s="48"/>
      <c r="N94" s="44"/>
    </row>
    <row r="95" spans="1:14" x14ac:dyDescent="0.3">
      <c r="A95" s="44"/>
      <c r="B95" s="44"/>
      <c r="C95" s="44"/>
      <c r="D95" s="133"/>
      <c r="E95" s="48"/>
      <c r="F95" s="48"/>
      <c r="G95" s="48"/>
      <c r="H95" s="48"/>
      <c r="I95" s="48"/>
      <c r="J95" s="48"/>
      <c r="K95" s="48"/>
      <c r="L95" s="48"/>
      <c r="M95" s="48"/>
      <c r="N95" s="44"/>
    </row>
    <row r="96" spans="1:14" x14ac:dyDescent="0.3">
      <c r="A96" s="44"/>
      <c r="B96" s="44"/>
      <c r="C96" s="44"/>
      <c r="D96" s="132" t="s">
        <v>119</v>
      </c>
      <c r="E96" s="57">
        <v>20629363</v>
      </c>
      <c r="F96" s="51">
        <f t="shared" ref="F96" si="21">SUM(E96/7.5345)</f>
        <v>2737986.9931647754</v>
      </c>
      <c r="G96" s="57">
        <v>22630825</v>
      </c>
      <c r="H96" s="51">
        <f t="shared" ref="H96" si="22">SUM(G96/7.5345)</f>
        <v>3003626.6507399296</v>
      </c>
      <c r="I96" s="57">
        <v>24293000</v>
      </c>
      <c r="J96" s="51">
        <f t="shared" ref="J96" si="23">SUM(I96/7.5345)</f>
        <v>3224235.1848165104</v>
      </c>
      <c r="K96" s="57">
        <v>3212916</v>
      </c>
      <c r="L96" s="48"/>
      <c r="M96" s="48"/>
      <c r="N96" s="44"/>
    </row>
    <row r="97" spans="1:14" x14ac:dyDescent="0.3">
      <c r="A97" s="44"/>
      <c r="B97" s="44"/>
      <c r="C97" s="44"/>
      <c r="D97" s="44"/>
      <c r="E97" s="48"/>
      <c r="F97" s="48"/>
      <c r="G97" s="48"/>
      <c r="H97" s="48"/>
      <c r="I97" s="48"/>
      <c r="J97" s="48"/>
      <c r="K97" s="48"/>
      <c r="L97" s="48"/>
      <c r="M97" s="48"/>
      <c r="N97" s="44"/>
    </row>
    <row r="98" spans="1:14" x14ac:dyDescent="0.3">
      <c r="A98" s="44"/>
      <c r="B98" s="44"/>
      <c r="C98" s="44"/>
      <c r="D98" s="44"/>
      <c r="E98" s="48"/>
      <c r="F98" s="48"/>
      <c r="G98" s="48"/>
      <c r="H98" s="48"/>
      <c r="I98" s="48"/>
      <c r="J98" s="48"/>
      <c r="K98" s="48"/>
      <c r="L98" s="48"/>
      <c r="M98" s="48"/>
      <c r="N98" s="44"/>
    </row>
    <row r="99" spans="1:14" x14ac:dyDescent="0.3">
      <c r="E99" s="49"/>
      <c r="F99" s="49"/>
      <c r="G99" s="49"/>
      <c r="H99" s="49"/>
      <c r="I99" s="49"/>
      <c r="J99" s="49"/>
      <c r="K99" s="49"/>
      <c r="L99" s="49"/>
      <c r="M99" s="49"/>
    </row>
    <row r="100" spans="1:14" x14ac:dyDescent="0.3">
      <c r="E100" s="49"/>
      <c r="F100" s="49"/>
      <c r="G100" s="49"/>
      <c r="H100" s="49"/>
      <c r="I100" s="49" t="s">
        <v>108</v>
      </c>
      <c r="J100" s="49"/>
      <c r="K100" s="49" t="s">
        <v>161</v>
      </c>
      <c r="L100" s="49"/>
      <c r="M100" s="49"/>
    </row>
    <row r="101" spans="1:14" x14ac:dyDescent="0.3"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4" x14ac:dyDescent="0.3">
      <c r="E102" s="96"/>
      <c r="F102" s="96"/>
      <c r="G102" s="49"/>
      <c r="H102" s="49"/>
      <c r="I102" s="49" t="s">
        <v>109</v>
      </c>
      <c r="J102" s="49"/>
      <c r="K102" s="49" t="s">
        <v>162</v>
      </c>
      <c r="L102" s="49"/>
      <c r="M102" s="49"/>
    </row>
    <row r="103" spans="1:14" x14ac:dyDescent="0.3">
      <c r="E103" s="49"/>
      <c r="F103" s="49"/>
      <c r="G103" s="49"/>
      <c r="H103" s="49"/>
      <c r="I103" s="49"/>
      <c r="J103" s="49"/>
      <c r="K103" s="49"/>
      <c r="L103" s="49"/>
      <c r="M103" s="49"/>
    </row>
    <row r="104" spans="1:14" x14ac:dyDescent="0.3">
      <c r="E104" s="49"/>
      <c r="F104" s="49"/>
      <c r="G104" s="49"/>
      <c r="H104" s="49"/>
      <c r="I104" s="49"/>
      <c r="J104" s="49"/>
      <c r="K104" s="49"/>
      <c r="L104" s="49"/>
      <c r="M104" s="49"/>
    </row>
    <row r="105" spans="1:14" x14ac:dyDescent="0.3">
      <c r="I105" s="49"/>
      <c r="J105" s="49"/>
    </row>
    <row r="106" spans="1:14" x14ac:dyDescent="0.3">
      <c r="I106" s="49"/>
      <c r="J106" s="49"/>
    </row>
    <row r="107" spans="1:14" x14ac:dyDescent="0.3">
      <c r="I107" s="49"/>
      <c r="J107" s="49"/>
    </row>
  </sheetData>
  <mergeCells count="5">
    <mergeCell ref="A7:M7"/>
    <mergeCell ref="A32:M32"/>
    <mergeCell ref="A1:M1"/>
    <mergeCell ref="A3:M3"/>
    <mergeCell ref="A5:M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opLeftCell="C1" workbookViewId="0">
      <selection activeCell="G25" sqref="G25"/>
    </sheetView>
  </sheetViews>
  <sheetFormatPr defaultRowHeight="14.4" x14ac:dyDescent="0.3"/>
  <cols>
    <col min="1" max="1" width="37.6640625" customWidth="1"/>
    <col min="2" max="10" width="25.33203125" customWidth="1"/>
    <col min="11" max="11" width="18.21875" customWidth="1"/>
  </cols>
  <sheetData>
    <row r="1" spans="1:11" ht="42" customHeight="1" x14ac:dyDescent="0.3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1" ht="18" customHeight="1" x14ac:dyDescent="0.3">
      <c r="A2" s="5"/>
      <c r="B2" s="5"/>
      <c r="C2" s="27"/>
      <c r="D2" s="5"/>
      <c r="E2" s="27"/>
      <c r="F2" s="5"/>
      <c r="G2" s="27"/>
      <c r="H2" s="5"/>
      <c r="I2" s="27"/>
      <c r="J2" s="5"/>
    </row>
    <row r="3" spans="1:11" ht="15.6" x14ac:dyDescent="0.3">
      <c r="A3" s="147" t="s">
        <v>33</v>
      </c>
      <c r="B3" s="147"/>
      <c r="C3" s="147"/>
      <c r="D3" s="147"/>
      <c r="E3" s="147"/>
      <c r="F3" s="147"/>
      <c r="G3" s="147"/>
      <c r="H3" s="149"/>
      <c r="I3" s="149"/>
      <c r="J3" s="149"/>
    </row>
    <row r="4" spans="1:11" ht="17.399999999999999" x14ac:dyDescent="0.3">
      <c r="A4" s="5"/>
      <c r="B4" s="5"/>
      <c r="C4" s="27"/>
      <c r="D4" s="5"/>
      <c r="E4" s="27"/>
      <c r="F4" s="5"/>
      <c r="G4" s="27"/>
      <c r="H4" s="6"/>
      <c r="I4" s="6"/>
      <c r="J4" s="6"/>
    </row>
    <row r="5" spans="1:11" ht="18" customHeight="1" x14ac:dyDescent="0.3">
      <c r="A5" s="147" t="s">
        <v>15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1" ht="17.399999999999999" x14ac:dyDescent="0.3">
      <c r="A6" s="5"/>
      <c r="B6" s="5"/>
      <c r="C6" s="27"/>
      <c r="D6" s="5"/>
      <c r="E6" s="27"/>
      <c r="F6" s="5"/>
      <c r="G6" s="27"/>
      <c r="H6" s="6"/>
      <c r="I6" s="6"/>
      <c r="J6" s="6"/>
    </row>
    <row r="7" spans="1:11" ht="15.6" x14ac:dyDescent="0.3">
      <c r="A7" s="147" t="s">
        <v>26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1" ht="17.399999999999999" x14ac:dyDescent="0.3">
      <c r="A8" s="5"/>
      <c r="B8" s="5"/>
      <c r="C8" s="27"/>
      <c r="D8" s="5"/>
      <c r="E8" s="27"/>
      <c r="F8" s="5"/>
      <c r="G8" s="27"/>
      <c r="H8" s="6"/>
      <c r="I8" s="6"/>
      <c r="J8" s="6"/>
    </row>
    <row r="9" spans="1:11" x14ac:dyDescent="0.3">
      <c r="A9" s="23" t="s">
        <v>27</v>
      </c>
      <c r="B9" s="22" t="s">
        <v>12</v>
      </c>
      <c r="C9" s="22" t="s">
        <v>106</v>
      </c>
      <c r="D9" s="23" t="s">
        <v>13</v>
      </c>
      <c r="E9" s="23" t="s">
        <v>104</v>
      </c>
      <c r="F9" s="23" t="s">
        <v>50</v>
      </c>
      <c r="G9" s="23" t="s">
        <v>105</v>
      </c>
      <c r="H9" s="23" t="s">
        <v>110</v>
      </c>
      <c r="I9" s="23"/>
      <c r="J9" s="23"/>
      <c r="K9" s="105"/>
    </row>
    <row r="10" spans="1:11" ht="15.75" customHeight="1" x14ac:dyDescent="0.3">
      <c r="A10" s="13" t="s">
        <v>28</v>
      </c>
      <c r="B10" s="111">
        <v>20590423</v>
      </c>
      <c r="C10" s="111">
        <f>SUM(B10/7.5345)</f>
        <v>2732818.7670051097</v>
      </c>
      <c r="D10" s="112">
        <v>22630825</v>
      </c>
      <c r="E10" s="112">
        <f>SUM(D10/7.5345)</f>
        <v>3003626.6507399296</v>
      </c>
      <c r="F10" s="112">
        <v>24293000</v>
      </c>
      <c r="G10" s="112">
        <f>SUM(F10/7.5345)</f>
        <v>3224235.1848165104</v>
      </c>
      <c r="H10" s="112">
        <v>3212916</v>
      </c>
      <c r="I10" s="112"/>
      <c r="J10" s="112"/>
      <c r="K10" s="113"/>
    </row>
    <row r="11" spans="1:11" ht="15.75" customHeight="1" x14ac:dyDescent="0.3">
      <c r="A11" s="13" t="s">
        <v>79</v>
      </c>
      <c r="B11" s="111"/>
      <c r="C11" s="111">
        <f t="shared" ref="C11:C13" si="0">SUM(B11/7.5345)</f>
        <v>0</v>
      </c>
      <c r="D11" s="112"/>
      <c r="E11" s="112">
        <f t="shared" ref="E11:E13" si="1">SUM(D11/7.5345)</f>
        <v>0</v>
      </c>
      <c r="F11" s="112"/>
      <c r="G11" s="112">
        <f t="shared" ref="G11:G12" si="2">SUM(F11/7.5345)</f>
        <v>0</v>
      </c>
      <c r="H11" s="112"/>
      <c r="I11" s="112"/>
      <c r="J11" s="112"/>
      <c r="K11" s="113"/>
    </row>
    <row r="12" spans="1:11" ht="15.6" x14ac:dyDescent="0.3">
      <c r="A12" s="20" t="s">
        <v>80</v>
      </c>
      <c r="B12" s="111">
        <v>20044155</v>
      </c>
      <c r="C12" s="111">
        <f t="shared" si="0"/>
        <v>2660316.5438980688</v>
      </c>
      <c r="D12" s="112">
        <v>21980825</v>
      </c>
      <c r="E12" s="112">
        <f t="shared" si="1"/>
        <v>2917356.8252704227</v>
      </c>
      <c r="F12" s="112">
        <v>23603000</v>
      </c>
      <c r="G12" s="112">
        <f t="shared" si="2"/>
        <v>3132656.4470104184</v>
      </c>
      <c r="H12" s="112">
        <v>3115916</v>
      </c>
      <c r="I12" s="112"/>
      <c r="J12" s="112"/>
      <c r="K12" s="113"/>
    </row>
    <row r="13" spans="1:11" ht="15.6" x14ac:dyDescent="0.3">
      <c r="A13" s="19" t="s">
        <v>81</v>
      </c>
      <c r="B13" s="111">
        <v>546286</v>
      </c>
      <c r="C13" s="111">
        <f t="shared" si="0"/>
        <v>72504.612117592405</v>
      </c>
      <c r="D13" s="112">
        <v>650000</v>
      </c>
      <c r="E13" s="112">
        <f t="shared" si="1"/>
        <v>86269.825469506934</v>
      </c>
      <c r="F13" s="112">
        <v>690000</v>
      </c>
      <c r="G13" s="112">
        <f>SUM(F13/7.5345)</f>
        <v>91578.737806091973</v>
      </c>
      <c r="H13" s="112">
        <v>97000</v>
      </c>
      <c r="I13" s="112"/>
      <c r="J13" s="112"/>
      <c r="K13" s="113"/>
    </row>
    <row r="14" spans="1:11" x14ac:dyDescent="0.3">
      <c r="A14" s="13"/>
      <c r="B14" s="46"/>
      <c r="C14" s="46"/>
      <c r="D14" s="47"/>
      <c r="E14" s="47"/>
      <c r="F14" s="47"/>
      <c r="G14" s="47"/>
      <c r="H14" s="47"/>
      <c r="I14" s="47"/>
      <c r="J14" s="63"/>
      <c r="K14" s="44"/>
    </row>
    <row r="15" spans="1:11" x14ac:dyDescent="0.3">
      <c r="A15" s="21"/>
      <c r="B15" s="46"/>
      <c r="C15" s="46"/>
      <c r="D15" s="47"/>
      <c r="E15" s="47"/>
      <c r="F15" s="47"/>
      <c r="G15" s="47"/>
      <c r="H15" s="47"/>
      <c r="I15" s="47"/>
      <c r="J15" s="63"/>
      <c r="K15" s="44"/>
    </row>
    <row r="20" spans="5:10" ht="15.6" x14ac:dyDescent="0.3">
      <c r="I20" s="114" t="s">
        <v>108</v>
      </c>
    </row>
    <row r="21" spans="5:10" ht="15.6" x14ac:dyDescent="0.3">
      <c r="E21" t="s">
        <v>103</v>
      </c>
      <c r="I21" s="114"/>
    </row>
    <row r="22" spans="5:10" ht="15.6" x14ac:dyDescent="0.3">
      <c r="I22" s="114" t="s">
        <v>109</v>
      </c>
    </row>
    <row r="24" spans="5:10" x14ac:dyDescent="0.3">
      <c r="I24" s="49" t="s">
        <v>161</v>
      </c>
      <c r="J24" s="49"/>
    </row>
    <row r="25" spans="5:10" x14ac:dyDescent="0.3">
      <c r="I25" s="49"/>
      <c r="J25" s="49"/>
    </row>
    <row r="26" spans="5:10" x14ac:dyDescent="0.3">
      <c r="I26" s="49" t="s">
        <v>162</v>
      </c>
      <c r="J26" s="49"/>
    </row>
  </sheetData>
  <mergeCells count="4">
    <mergeCell ref="A1:J1"/>
    <mergeCell ref="A3:J3"/>
    <mergeCell ref="A5:J5"/>
    <mergeCell ref="A7:J7"/>
  </mergeCells>
  <pageMargins left="0.7" right="0.7" top="0.75" bottom="0.75" header="0.3" footer="0.3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XFD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9" width="25.33203125" customWidth="1"/>
  </cols>
  <sheetData>
    <row r="1" spans="1:9" ht="42" customHeight="1" x14ac:dyDescent="0.3">
      <c r="A1" s="147" t="s">
        <v>151</v>
      </c>
      <c r="B1" s="147"/>
      <c r="C1" s="147"/>
      <c r="D1" s="147"/>
      <c r="E1" s="147"/>
      <c r="F1" s="147"/>
      <c r="G1" s="147"/>
      <c r="H1" s="147"/>
      <c r="I1" s="147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6" x14ac:dyDescent="0.3">
      <c r="A3" s="147" t="s">
        <v>33</v>
      </c>
      <c r="B3" s="147"/>
      <c r="C3" s="147"/>
      <c r="D3" s="147"/>
      <c r="E3" s="147"/>
      <c r="F3" s="147"/>
      <c r="G3" s="147"/>
      <c r="H3" s="149"/>
      <c r="I3" s="149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3">
      <c r="A5" s="147" t="s">
        <v>29</v>
      </c>
      <c r="B5" s="148"/>
      <c r="C5" s="148"/>
      <c r="D5" s="148"/>
      <c r="E5" s="148"/>
      <c r="F5" s="148"/>
      <c r="G5" s="148"/>
      <c r="H5" s="148"/>
      <c r="I5" s="148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6.4" x14ac:dyDescent="0.3">
      <c r="A7" s="23" t="s">
        <v>16</v>
      </c>
      <c r="B7" s="22" t="s">
        <v>17</v>
      </c>
      <c r="C7" s="22" t="s">
        <v>18</v>
      </c>
      <c r="D7" s="22" t="s">
        <v>57</v>
      </c>
      <c r="E7" s="22" t="s">
        <v>12</v>
      </c>
      <c r="F7" s="23" t="s">
        <v>13</v>
      </c>
      <c r="G7" s="23" t="s">
        <v>50</v>
      </c>
      <c r="H7" s="23" t="s">
        <v>51</v>
      </c>
      <c r="I7" s="23" t="s">
        <v>52</v>
      </c>
    </row>
    <row r="8" spans="1:9" ht="26.4" x14ac:dyDescent="0.3">
      <c r="A8" s="13">
        <v>8</v>
      </c>
      <c r="B8" s="13"/>
      <c r="C8" s="13"/>
      <c r="D8" s="13" t="s">
        <v>30</v>
      </c>
      <c r="E8" s="10"/>
      <c r="F8" s="11"/>
      <c r="G8" s="11"/>
      <c r="H8" s="11"/>
      <c r="I8" s="11"/>
    </row>
    <row r="9" spans="1:9" x14ac:dyDescent="0.3">
      <c r="A9" s="13"/>
      <c r="B9" s="18">
        <v>84</v>
      </c>
      <c r="C9" s="18"/>
      <c r="D9" s="18" t="s">
        <v>37</v>
      </c>
      <c r="E9" s="10"/>
      <c r="F9" s="11"/>
      <c r="G9" s="11"/>
      <c r="H9" s="11"/>
      <c r="I9" s="11"/>
    </row>
    <row r="10" spans="1:9" ht="26.4" x14ac:dyDescent="0.3">
      <c r="A10" s="14"/>
      <c r="B10" s="14"/>
      <c r="C10" s="15">
        <v>81</v>
      </c>
      <c r="D10" s="20" t="s">
        <v>38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28" t="s">
        <v>31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29" t="s">
        <v>39</v>
      </c>
      <c r="E12" s="10"/>
      <c r="F12" s="11"/>
      <c r="G12" s="11"/>
      <c r="H12" s="11"/>
      <c r="I12" s="12"/>
    </row>
    <row r="13" spans="1:9" x14ac:dyDescent="0.3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ht="15" x14ac:dyDescent="0.25">
      <c r="A14" s="18"/>
      <c r="B14" s="18"/>
      <c r="C14" s="15">
        <v>31</v>
      </c>
      <c r="D14" s="15" t="s">
        <v>40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abSelected="1" workbookViewId="0">
      <selection activeCell="E90" sqref="E89:E90"/>
    </sheetView>
  </sheetViews>
  <sheetFormatPr defaultRowHeight="14.4" x14ac:dyDescent="0.3"/>
  <cols>
    <col min="1" max="1" width="7.44140625" bestFit="1" customWidth="1"/>
    <col min="2" max="2" width="8.33203125" customWidth="1"/>
    <col min="3" max="3" width="25.33203125" customWidth="1"/>
    <col min="4" max="4" width="20.44140625" customWidth="1"/>
    <col min="5" max="5" width="20.5546875" customWidth="1"/>
    <col min="6" max="7" width="17.44140625" customWidth="1"/>
    <col min="8" max="9" width="17.21875" customWidth="1"/>
    <col min="10" max="11" width="16" customWidth="1"/>
    <col min="12" max="12" width="14.88671875" customWidth="1"/>
    <col min="13" max="13" width="21.6640625" customWidth="1"/>
  </cols>
  <sheetData>
    <row r="1" spans="1:13" ht="42" customHeight="1" x14ac:dyDescent="0.3">
      <c r="A1" s="147" t="s">
        <v>164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7.399999999999999" x14ac:dyDescent="0.3">
      <c r="A2" s="5"/>
      <c r="B2" s="5"/>
      <c r="C2" s="5"/>
      <c r="D2" s="5"/>
      <c r="E2" s="27"/>
      <c r="F2" s="5"/>
      <c r="G2" s="27"/>
      <c r="H2" s="5"/>
      <c r="I2" s="27"/>
      <c r="J2" s="5"/>
      <c r="K2" s="27"/>
      <c r="L2" s="6"/>
      <c r="M2" s="6"/>
    </row>
    <row r="3" spans="1:13" ht="18" customHeight="1" x14ac:dyDescent="0.3">
      <c r="A3" s="147" t="s">
        <v>32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ht="17.399999999999999" x14ac:dyDescent="0.3">
      <c r="A4" s="5"/>
      <c r="B4" s="5"/>
      <c r="C4" s="5"/>
      <c r="D4" s="5"/>
      <c r="E4" s="27"/>
      <c r="F4" s="5"/>
      <c r="G4" s="27"/>
      <c r="H4" s="5"/>
      <c r="I4" s="27"/>
      <c r="J4" s="5"/>
      <c r="K4" s="27"/>
      <c r="L4" s="6"/>
      <c r="M4" s="6"/>
    </row>
    <row r="5" spans="1:13" ht="17.399999999999999" x14ac:dyDescent="0.3">
      <c r="A5" s="27"/>
      <c r="B5" s="27"/>
      <c r="C5" s="27"/>
      <c r="D5" s="27"/>
      <c r="E5" s="27"/>
      <c r="F5" s="27"/>
      <c r="G5" s="27"/>
      <c r="H5" s="27"/>
      <c r="I5" s="27"/>
      <c r="J5" s="6"/>
      <c r="K5" s="6"/>
      <c r="L5" s="6"/>
    </row>
    <row r="6" spans="1:13" ht="26.4" x14ac:dyDescent="0.3">
      <c r="A6" s="176" t="s">
        <v>34</v>
      </c>
      <c r="B6" s="177"/>
      <c r="C6" s="22" t="s">
        <v>35</v>
      </c>
      <c r="D6" s="22" t="s">
        <v>12</v>
      </c>
      <c r="E6" s="22" t="s">
        <v>101</v>
      </c>
      <c r="F6" s="23" t="s">
        <v>13</v>
      </c>
      <c r="G6" s="23" t="s">
        <v>100</v>
      </c>
      <c r="H6" s="23" t="s">
        <v>50</v>
      </c>
      <c r="I6" s="23" t="s">
        <v>102</v>
      </c>
      <c r="J6" s="23" t="s">
        <v>110</v>
      </c>
      <c r="K6" s="23"/>
      <c r="L6" s="23"/>
      <c r="M6" s="23"/>
    </row>
    <row r="7" spans="1:13" x14ac:dyDescent="0.3">
      <c r="A7" s="83"/>
      <c r="B7" s="84"/>
      <c r="C7" s="22"/>
      <c r="D7" s="22"/>
      <c r="E7" s="22"/>
      <c r="F7" s="23"/>
      <c r="G7" s="23"/>
      <c r="H7" s="23"/>
      <c r="I7" s="23"/>
      <c r="J7" s="23"/>
      <c r="K7" s="23"/>
      <c r="L7" s="23"/>
      <c r="M7" s="100"/>
    </row>
    <row r="8" spans="1:13" ht="78" customHeight="1" x14ac:dyDescent="0.3">
      <c r="A8" s="168" t="s">
        <v>82</v>
      </c>
      <c r="B8" s="169"/>
      <c r="C8" s="81" t="s">
        <v>41</v>
      </c>
      <c r="D8" s="10"/>
      <c r="E8" s="10"/>
      <c r="F8" s="11"/>
      <c r="G8" s="11"/>
      <c r="H8" s="11"/>
      <c r="I8" s="11"/>
      <c r="J8" s="11"/>
      <c r="K8" s="11"/>
      <c r="L8" s="11"/>
      <c r="M8" s="44"/>
    </row>
    <row r="9" spans="1:13" ht="28.8" customHeight="1" x14ac:dyDescent="0.3">
      <c r="A9" s="168" t="s">
        <v>83</v>
      </c>
      <c r="B9" s="169"/>
      <c r="C9" s="81" t="s">
        <v>42</v>
      </c>
      <c r="D9" s="10"/>
      <c r="E9" s="10"/>
      <c r="F9" s="11"/>
      <c r="G9" s="11"/>
      <c r="H9" s="11"/>
      <c r="I9" s="11"/>
      <c r="J9" s="11"/>
      <c r="K9" s="11"/>
      <c r="L9" s="11"/>
      <c r="M9" s="44"/>
    </row>
    <row r="10" spans="1:13" ht="27.6" customHeight="1" x14ac:dyDescent="0.3">
      <c r="A10" s="174" t="s">
        <v>155</v>
      </c>
      <c r="B10" s="175"/>
      <c r="C10" s="82" t="s">
        <v>43</v>
      </c>
      <c r="D10" s="10"/>
      <c r="E10" s="10"/>
      <c r="F10" s="11"/>
      <c r="G10" s="11"/>
      <c r="H10" s="11"/>
      <c r="I10" s="11"/>
      <c r="J10" s="11"/>
      <c r="K10" s="11"/>
      <c r="L10" s="12"/>
      <c r="M10" s="44"/>
    </row>
    <row r="11" spans="1:13" x14ac:dyDescent="0.3">
      <c r="A11" s="168">
        <v>3</v>
      </c>
      <c r="B11" s="169"/>
      <c r="C11" s="110" t="s">
        <v>24</v>
      </c>
      <c r="D11" s="50">
        <v>208501</v>
      </c>
      <c r="E11" s="115">
        <f>SUM(D11/7.5345)</f>
        <v>27672.838277257946</v>
      </c>
      <c r="F11" s="51">
        <v>219025</v>
      </c>
      <c r="G11" s="51">
        <f>SUM(F11/7.5345)</f>
        <v>29069.613113013471</v>
      </c>
      <c r="H11" s="51">
        <v>219025</v>
      </c>
      <c r="I11" s="51">
        <f>SUM(H11/7.5345)</f>
        <v>29069.613113013471</v>
      </c>
      <c r="J11" s="51">
        <v>31716.41</v>
      </c>
      <c r="K11" s="51"/>
      <c r="L11" s="64"/>
      <c r="M11" s="116"/>
    </row>
    <row r="12" spans="1:13" x14ac:dyDescent="0.3">
      <c r="A12" s="170">
        <v>31</v>
      </c>
      <c r="B12" s="171"/>
      <c r="C12" s="78" t="s">
        <v>25</v>
      </c>
      <c r="D12" s="46">
        <v>7005</v>
      </c>
      <c r="E12" s="108">
        <f t="shared" ref="E12:E36" si="0">SUM(D12/7.5345)</f>
        <v>929.7232729444554</v>
      </c>
      <c r="F12" s="47">
        <v>19525</v>
      </c>
      <c r="G12" s="47">
        <f t="shared" ref="G12:G36" si="1">SUM(F12/7.5345)</f>
        <v>2591.4128342955737</v>
      </c>
      <c r="H12" s="47">
        <v>19525</v>
      </c>
      <c r="I12" s="47">
        <f t="shared" ref="I12:I36" si="2">SUM(H12/7.5345)</f>
        <v>2591.4128342955737</v>
      </c>
      <c r="J12" s="47">
        <v>2591.41</v>
      </c>
      <c r="K12" s="47"/>
      <c r="L12" s="63"/>
      <c r="M12" s="107"/>
    </row>
    <row r="13" spans="1:13" s="53" customFormat="1" x14ac:dyDescent="0.3">
      <c r="A13" s="142">
        <v>32</v>
      </c>
      <c r="B13" s="143"/>
      <c r="C13" s="78" t="s">
        <v>36</v>
      </c>
      <c r="D13" s="46">
        <v>57</v>
      </c>
      <c r="E13" s="108">
        <f t="shared" si="0"/>
        <v>7.5652000796336845</v>
      </c>
      <c r="F13" s="47"/>
      <c r="G13" s="47">
        <f t="shared" si="1"/>
        <v>0</v>
      </c>
      <c r="H13" s="47"/>
      <c r="I13" s="47">
        <f t="shared" si="2"/>
        <v>0</v>
      </c>
      <c r="J13" s="47"/>
      <c r="K13" s="47"/>
      <c r="L13" s="63"/>
      <c r="M13" s="144"/>
    </row>
    <row r="14" spans="1:13" ht="52.8" customHeight="1" x14ac:dyDescent="0.3">
      <c r="A14" s="178" t="s">
        <v>154</v>
      </c>
      <c r="B14" s="179"/>
      <c r="C14" s="141"/>
      <c r="D14" s="50"/>
      <c r="E14" s="115"/>
      <c r="F14" s="51"/>
      <c r="G14" s="47"/>
      <c r="H14" s="47"/>
      <c r="I14" s="47"/>
      <c r="J14" s="47"/>
      <c r="K14" s="47"/>
      <c r="L14" s="63"/>
      <c r="M14" s="107"/>
    </row>
    <row r="15" spans="1:13" x14ac:dyDescent="0.3">
      <c r="A15" s="170">
        <v>31</v>
      </c>
      <c r="B15" s="171"/>
      <c r="C15" s="78" t="s">
        <v>25</v>
      </c>
      <c r="D15" s="46">
        <v>200546</v>
      </c>
      <c r="E15" s="108">
        <f t="shared" si="0"/>
        <v>26617.028336319596</v>
      </c>
      <c r="F15" s="47">
        <v>174750</v>
      </c>
      <c r="G15" s="47">
        <f t="shared" si="1"/>
        <v>23193.310770455901</v>
      </c>
      <c r="H15" s="47">
        <v>174750</v>
      </c>
      <c r="I15" s="47">
        <f t="shared" si="2"/>
        <v>23193.310770455901</v>
      </c>
      <c r="J15" s="47">
        <v>29125</v>
      </c>
      <c r="K15" s="47"/>
      <c r="L15" s="63"/>
      <c r="M15" s="107"/>
    </row>
    <row r="16" spans="1:13" s="53" customFormat="1" x14ac:dyDescent="0.3">
      <c r="A16" s="142">
        <v>32</v>
      </c>
      <c r="B16" s="143"/>
      <c r="C16" s="78" t="s">
        <v>36</v>
      </c>
      <c r="D16" s="46">
        <v>893</v>
      </c>
      <c r="E16" s="108">
        <f t="shared" si="0"/>
        <v>118.52146791426105</v>
      </c>
      <c r="F16" s="47"/>
      <c r="G16" s="47">
        <f t="shared" si="1"/>
        <v>0</v>
      </c>
      <c r="H16" s="47"/>
      <c r="I16" s="47">
        <f t="shared" si="2"/>
        <v>0</v>
      </c>
      <c r="J16" s="47"/>
      <c r="K16" s="47"/>
      <c r="L16" s="63"/>
      <c r="M16" s="144"/>
    </row>
    <row r="17" spans="1:13" ht="50.4" customHeight="1" x14ac:dyDescent="0.3">
      <c r="A17" s="168" t="s">
        <v>150</v>
      </c>
      <c r="B17" s="169"/>
      <c r="C17" s="81" t="s">
        <v>41</v>
      </c>
      <c r="D17" s="46"/>
      <c r="E17" s="108">
        <f t="shared" si="0"/>
        <v>0</v>
      </c>
      <c r="F17" s="47"/>
      <c r="G17" s="47">
        <f t="shared" si="1"/>
        <v>0</v>
      </c>
      <c r="H17" s="47"/>
      <c r="I17" s="47">
        <f t="shared" si="2"/>
        <v>0</v>
      </c>
      <c r="J17" s="47"/>
      <c r="K17" s="47"/>
      <c r="L17" s="47"/>
      <c r="M17" s="107"/>
    </row>
    <row r="18" spans="1:13" ht="26.4" x14ac:dyDescent="0.3">
      <c r="A18" s="168" t="s">
        <v>90</v>
      </c>
      <c r="B18" s="169"/>
      <c r="C18" s="81" t="s">
        <v>44</v>
      </c>
      <c r="D18" s="46"/>
      <c r="E18" s="108">
        <f t="shared" si="0"/>
        <v>0</v>
      </c>
      <c r="F18" s="47"/>
      <c r="G18" s="47">
        <f t="shared" si="1"/>
        <v>0</v>
      </c>
      <c r="H18" s="47"/>
      <c r="I18" s="47">
        <f t="shared" si="2"/>
        <v>0</v>
      </c>
      <c r="J18" s="47"/>
      <c r="K18" s="47"/>
      <c r="L18" s="47"/>
      <c r="M18" s="107"/>
    </row>
    <row r="19" spans="1:13" x14ac:dyDescent="0.3">
      <c r="A19" s="172" t="s">
        <v>156</v>
      </c>
      <c r="B19" s="173"/>
      <c r="C19" s="141"/>
      <c r="D19" s="46"/>
      <c r="E19" s="108"/>
      <c r="F19" s="46"/>
      <c r="G19" s="47"/>
      <c r="H19" s="46"/>
      <c r="I19" s="47"/>
      <c r="J19" s="46"/>
      <c r="K19" s="47"/>
      <c r="L19" s="46"/>
      <c r="M19" s="107"/>
    </row>
    <row r="20" spans="1:13" s="52" customFormat="1" x14ac:dyDescent="0.3">
      <c r="A20" s="168">
        <v>3</v>
      </c>
      <c r="B20" s="169"/>
      <c r="C20" s="110" t="s">
        <v>24</v>
      </c>
      <c r="D20" s="50">
        <v>9600</v>
      </c>
      <c r="E20" s="115">
        <f t="shared" si="0"/>
        <v>1274.1389607804101</v>
      </c>
      <c r="F20" s="50">
        <v>9600</v>
      </c>
      <c r="G20" s="51">
        <f t="shared" si="1"/>
        <v>1274.1389607804101</v>
      </c>
      <c r="H20" s="50">
        <v>9600</v>
      </c>
      <c r="I20" s="51">
        <f t="shared" si="2"/>
        <v>1274.1389607804101</v>
      </c>
      <c r="J20" s="50">
        <v>1274.5899999999999</v>
      </c>
      <c r="K20" s="51"/>
      <c r="L20" s="50"/>
      <c r="M20" s="116"/>
    </row>
    <row r="21" spans="1:13" x14ac:dyDescent="0.3">
      <c r="A21" s="170">
        <v>31</v>
      </c>
      <c r="B21" s="171"/>
      <c r="C21" s="78" t="s">
        <v>25</v>
      </c>
      <c r="D21" s="46">
        <v>9600</v>
      </c>
      <c r="E21" s="108">
        <f t="shared" si="0"/>
        <v>1274.1389607804101</v>
      </c>
      <c r="F21" s="46">
        <v>9600</v>
      </c>
      <c r="G21" s="47">
        <f t="shared" si="1"/>
        <v>1274.1389607804101</v>
      </c>
      <c r="H21" s="46">
        <v>9600</v>
      </c>
      <c r="I21" s="47">
        <f t="shared" si="2"/>
        <v>1274.1389607804101</v>
      </c>
      <c r="J21" s="46">
        <v>1274.5899999999999</v>
      </c>
      <c r="K21" s="47"/>
      <c r="L21" s="46"/>
      <c r="M21" s="107"/>
    </row>
    <row r="22" spans="1:13" ht="39" customHeight="1" x14ac:dyDescent="0.3">
      <c r="A22" s="168" t="s">
        <v>84</v>
      </c>
      <c r="B22" s="169"/>
      <c r="C22" s="81" t="s">
        <v>41</v>
      </c>
      <c r="D22" s="46"/>
      <c r="E22" s="108">
        <f t="shared" si="0"/>
        <v>0</v>
      </c>
      <c r="F22" s="47"/>
      <c r="G22" s="47">
        <f t="shared" si="1"/>
        <v>0</v>
      </c>
      <c r="H22" s="47"/>
      <c r="I22" s="47">
        <f t="shared" si="2"/>
        <v>0</v>
      </c>
      <c r="J22" s="47"/>
      <c r="K22" s="47"/>
      <c r="L22" s="47"/>
      <c r="M22" s="107"/>
    </row>
    <row r="23" spans="1:13" ht="26.4" x14ac:dyDescent="0.3">
      <c r="A23" s="168" t="s">
        <v>91</v>
      </c>
      <c r="B23" s="169"/>
      <c r="C23" s="81" t="s">
        <v>44</v>
      </c>
      <c r="D23" s="46"/>
      <c r="E23" s="108">
        <f t="shared" si="0"/>
        <v>0</v>
      </c>
      <c r="F23" s="47"/>
      <c r="G23" s="47">
        <f t="shared" si="1"/>
        <v>0</v>
      </c>
      <c r="H23" s="47"/>
      <c r="I23" s="47">
        <f t="shared" si="2"/>
        <v>0</v>
      </c>
      <c r="J23" s="47"/>
      <c r="K23" s="47"/>
      <c r="L23" s="47"/>
      <c r="M23" s="107"/>
    </row>
    <row r="24" spans="1:13" x14ac:dyDescent="0.3">
      <c r="A24" s="172" t="s">
        <v>156</v>
      </c>
      <c r="B24" s="173"/>
      <c r="C24" s="141"/>
      <c r="D24" s="46"/>
      <c r="E24" s="108"/>
      <c r="F24" s="47"/>
      <c r="G24" s="47"/>
      <c r="H24" s="47"/>
      <c r="I24" s="47"/>
      <c r="J24" s="47"/>
      <c r="K24" s="47"/>
      <c r="L24" s="47"/>
      <c r="M24" s="107"/>
    </row>
    <row r="25" spans="1:13" s="52" customFormat="1" x14ac:dyDescent="0.3">
      <c r="A25" s="109">
        <v>3</v>
      </c>
      <c r="B25" s="110"/>
      <c r="C25" s="110"/>
      <c r="D25" s="50">
        <v>12725</v>
      </c>
      <c r="E25" s="115">
        <f t="shared" si="0"/>
        <v>1688.8977370761165</v>
      </c>
      <c r="F25" s="51">
        <v>15000</v>
      </c>
      <c r="G25" s="51">
        <f t="shared" si="1"/>
        <v>1990.8421262193906</v>
      </c>
      <c r="H25" s="51">
        <v>15000</v>
      </c>
      <c r="I25" s="51">
        <f t="shared" si="2"/>
        <v>1990.8421262193906</v>
      </c>
      <c r="J25" s="51"/>
      <c r="K25" s="51"/>
      <c r="L25" s="51"/>
      <c r="M25" s="116"/>
    </row>
    <row r="26" spans="1:13" x14ac:dyDescent="0.3">
      <c r="A26" s="79">
        <v>32</v>
      </c>
      <c r="B26" s="80"/>
      <c r="C26" s="78" t="s">
        <v>36</v>
      </c>
      <c r="D26" s="46">
        <v>12725</v>
      </c>
      <c r="E26" s="108">
        <f t="shared" si="0"/>
        <v>1688.8977370761165</v>
      </c>
      <c r="F26" s="47">
        <v>15000</v>
      </c>
      <c r="G26" s="47">
        <f t="shared" si="1"/>
        <v>1990.8421262193906</v>
      </c>
      <c r="H26" s="47">
        <v>15000</v>
      </c>
      <c r="I26" s="47">
        <f t="shared" si="2"/>
        <v>1990.8421262193906</v>
      </c>
      <c r="J26" s="47"/>
      <c r="K26" s="47"/>
      <c r="L26" s="63"/>
      <c r="M26" s="107"/>
    </row>
    <row r="27" spans="1:13" ht="90.6" customHeight="1" x14ac:dyDescent="0.3">
      <c r="A27" s="168" t="s">
        <v>85</v>
      </c>
      <c r="B27" s="169"/>
      <c r="C27" s="81" t="s">
        <v>41</v>
      </c>
      <c r="D27" s="46"/>
      <c r="E27" s="108">
        <f t="shared" si="0"/>
        <v>0</v>
      </c>
      <c r="F27" s="47"/>
      <c r="G27" s="47">
        <f t="shared" si="1"/>
        <v>0</v>
      </c>
      <c r="H27" s="47"/>
      <c r="I27" s="47">
        <f t="shared" si="2"/>
        <v>0</v>
      </c>
      <c r="J27" s="47"/>
      <c r="K27" s="47"/>
      <c r="L27" s="47"/>
      <c r="M27" s="107"/>
    </row>
    <row r="28" spans="1:13" ht="26.4" x14ac:dyDescent="0.3">
      <c r="A28" s="168" t="s">
        <v>92</v>
      </c>
      <c r="B28" s="169"/>
      <c r="C28" s="81" t="s">
        <v>44</v>
      </c>
      <c r="D28" s="46"/>
      <c r="E28" s="108">
        <f t="shared" si="0"/>
        <v>0</v>
      </c>
      <c r="F28" s="47"/>
      <c r="G28" s="47">
        <f t="shared" si="1"/>
        <v>0</v>
      </c>
      <c r="H28" s="47"/>
      <c r="I28" s="47">
        <f t="shared" si="2"/>
        <v>0</v>
      </c>
      <c r="J28" s="47"/>
      <c r="K28" s="47"/>
      <c r="L28" s="47"/>
      <c r="M28" s="107"/>
    </row>
    <row r="29" spans="1:13" x14ac:dyDescent="0.3">
      <c r="A29" s="172" t="s">
        <v>156</v>
      </c>
      <c r="B29" s="173"/>
      <c r="C29" s="141"/>
      <c r="D29" s="46"/>
      <c r="E29" s="108"/>
      <c r="F29" s="47"/>
      <c r="G29" s="47"/>
      <c r="H29" s="47"/>
      <c r="I29" s="47"/>
      <c r="J29" s="47"/>
      <c r="K29" s="47"/>
      <c r="L29" s="47"/>
      <c r="M29" s="107"/>
    </row>
    <row r="30" spans="1:13" s="52" customFormat="1" x14ac:dyDescent="0.3">
      <c r="A30" s="109">
        <v>3</v>
      </c>
      <c r="B30" s="110"/>
      <c r="C30" s="110"/>
      <c r="D30" s="50">
        <v>1245</v>
      </c>
      <c r="E30" s="115">
        <f t="shared" si="0"/>
        <v>165.23989647620942</v>
      </c>
      <c r="F30" s="51">
        <v>10000</v>
      </c>
      <c r="G30" s="51">
        <f t="shared" si="1"/>
        <v>1327.2280841462605</v>
      </c>
      <c r="H30" s="51">
        <v>2000</v>
      </c>
      <c r="I30" s="51">
        <f t="shared" si="2"/>
        <v>265.44561682925212</v>
      </c>
      <c r="J30" s="51">
        <v>300</v>
      </c>
      <c r="K30" s="51"/>
      <c r="L30" s="51"/>
      <c r="M30" s="116"/>
    </row>
    <row r="31" spans="1:13" x14ac:dyDescent="0.3">
      <c r="A31" s="79">
        <v>32</v>
      </c>
      <c r="B31" s="80"/>
      <c r="C31" s="78" t="s">
        <v>36</v>
      </c>
      <c r="D31" s="46">
        <v>1245</v>
      </c>
      <c r="E31" s="108">
        <f t="shared" si="0"/>
        <v>165.23989647620942</v>
      </c>
      <c r="F31" s="47">
        <v>10000</v>
      </c>
      <c r="G31" s="47">
        <f t="shared" si="1"/>
        <v>1327.2280841462605</v>
      </c>
      <c r="H31" s="47">
        <v>2000</v>
      </c>
      <c r="I31" s="47">
        <f t="shared" si="2"/>
        <v>265.44561682925212</v>
      </c>
      <c r="J31" s="47">
        <v>300</v>
      </c>
      <c r="K31" s="47"/>
      <c r="L31" s="63"/>
      <c r="M31" s="107"/>
    </row>
    <row r="32" spans="1:13" ht="83.4" customHeight="1" x14ac:dyDescent="0.3">
      <c r="A32" s="168" t="s">
        <v>86</v>
      </c>
      <c r="B32" s="169"/>
      <c r="C32" s="81" t="s">
        <v>41</v>
      </c>
      <c r="D32" s="46"/>
      <c r="E32" s="108">
        <f t="shared" si="0"/>
        <v>0</v>
      </c>
      <c r="F32" s="47"/>
      <c r="G32" s="47">
        <f t="shared" si="1"/>
        <v>0</v>
      </c>
      <c r="H32" s="47"/>
      <c r="I32" s="47">
        <f t="shared" si="2"/>
        <v>0</v>
      </c>
      <c r="J32" s="47"/>
      <c r="K32" s="47"/>
      <c r="L32" s="47"/>
      <c r="M32" s="107"/>
    </row>
    <row r="33" spans="1:13" ht="26.4" x14ac:dyDescent="0.3">
      <c r="A33" s="168" t="s">
        <v>93</v>
      </c>
      <c r="B33" s="169"/>
      <c r="C33" s="81" t="s">
        <v>44</v>
      </c>
      <c r="D33" s="46"/>
      <c r="E33" s="108">
        <f t="shared" si="0"/>
        <v>0</v>
      </c>
      <c r="F33" s="47"/>
      <c r="G33" s="47">
        <f t="shared" si="1"/>
        <v>0</v>
      </c>
      <c r="H33" s="47"/>
      <c r="I33" s="47">
        <f t="shared" si="2"/>
        <v>0</v>
      </c>
      <c r="J33" s="47"/>
      <c r="K33" s="47"/>
      <c r="L33" s="47"/>
      <c r="M33" s="107"/>
    </row>
    <row r="34" spans="1:13" ht="14.4" customHeight="1" x14ac:dyDescent="0.3">
      <c r="A34" s="172" t="s">
        <v>157</v>
      </c>
      <c r="B34" s="173"/>
      <c r="C34" s="141"/>
      <c r="D34" s="46"/>
      <c r="E34" s="108"/>
      <c r="F34" s="47"/>
      <c r="G34" s="47"/>
      <c r="H34" s="47"/>
      <c r="I34" s="47"/>
      <c r="J34" s="47"/>
      <c r="K34" s="47"/>
      <c r="L34" s="47"/>
      <c r="M34" s="107"/>
    </row>
    <row r="35" spans="1:13" s="52" customFormat="1" x14ac:dyDescent="0.3">
      <c r="A35" s="85">
        <v>3</v>
      </c>
      <c r="B35" s="86"/>
      <c r="C35" s="86"/>
      <c r="D35" s="50">
        <v>1632383</v>
      </c>
      <c r="E35" s="115">
        <v>216654.46</v>
      </c>
      <c r="F35" s="51">
        <v>2271500</v>
      </c>
      <c r="G35" s="51">
        <f t="shared" si="1"/>
        <v>301479.85931382305</v>
      </c>
      <c r="H35" s="51">
        <v>2256700</v>
      </c>
      <c r="I35" s="51">
        <v>299515.56</v>
      </c>
      <c r="J35" s="51">
        <v>312660</v>
      </c>
      <c r="K35" s="47"/>
      <c r="L35" s="51"/>
      <c r="M35" s="107"/>
    </row>
    <row r="36" spans="1:13" s="52" customFormat="1" x14ac:dyDescent="0.3">
      <c r="A36" s="117">
        <v>32</v>
      </c>
      <c r="B36" s="118"/>
      <c r="C36" s="110" t="s">
        <v>36</v>
      </c>
      <c r="D36" s="50">
        <v>1610360</v>
      </c>
      <c r="E36" s="115">
        <f t="shared" si="0"/>
        <v>213731.50175857719</v>
      </c>
      <c r="F36" s="51">
        <v>2264000</v>
      </c>
      <c r="G36" s="51">
        <f t="shared" si="1"/>
        <v>300484.43825071334</v>
      </c>
      <c r="H36" s="51">
        <v>2248500</v>
      </c>
      <c r="I36" s="51">
        <f t="shared" si="2"/>
        <v>298427.23472028668</v>
      </c>
      <c r="J36" s="51">
        <v>311660</v>
      </c>
      <c r="K36" s="51"/>
      <c r="L36" s="64"/>
      <c r="M36" s="116"/>
    </row>
    <row r="37" spans="1:13" s="52" customFormat="1" ht="12" customHeight="1" x14ac:dyDescent="0.3">
      <c r="A37" s="119">
        <v>34</v>
      </c>
      <c r="B37" s="120"/>
      <c r="C37" s="120" t="s">
        <v>97</v>
      </c>
      <c r="D37" s="121">
        <v>7103</v>
      </c>
      <c r="E37" s="115">
        <f t="shared" ref="E37:E47" si="3">SUM(D37/7.5345)</f>
        <v>942.73010816908879</v>
      </c>
      <c r="F37" s="57">
        <v>7500</v>
      </c>
      <c r="G37" s="51">
        <f t="shared" ref="G37:G47" si="4">SUM(F37/7.5345)</f>
        <v>995.4210631096953</v>
      </c>
      <c r="H37" s="57">
        <v>8200</v>
      </c>
      <c r="I37" s="51">
        <f t="shared" ref="I37:I47" si="5">SUM(H37/7.5345)</f>
        <v>1088.3270289999336</v>
      </c>
      <c r="J37" s="57">
        <v>1000</v>
      </c>
      <c r="K37" s="51"/>
      <c r="L37" s="57"/>
      <c r="M37" s="116"/>
    </row>
    <row r="38" spans="1:13" ht="95.4" customHeight="1" x14ac:dyDescent="0.3">
      <c r="A38" s="168" t="s">
        <v>87</v>
      </c>
      <c r="B38" s="169"/>
      <c r="C38" s="81" t="s">
        <v>41</v>
      </c>
      <c r="D38" s="87"/>
      <c r="E38" s="108">
        <f t="shared" si="3"/>
        <v>0</v>
      </c>
      <c r="F38" s="47"/>
      <c r="G38" s="47">
        <f t="shared" si="4"/>
        <v>0</v>
      </c>
      <c r="H38" s="47"/>
      <c r="I38" s="47">
        <f t="shared" si="5"/>
        <v>0</v>
      </c>
      <c r="J38" s="47"/>
      <c r="K38" s="47"/>
      <c r="L38" s="47"/>
      <c r="M38" s="107"/>
    </row>
    <row r="39" spans="1:13" ht="21" customHeight="1" x14ac:dyDescent="0.3">
      <c r="A39" s="168" t="s">
        <v>94</v>
      </c>
      <c r="B39" s="169"/>
      <c r="C39" s="81" t="s">
        <v>44</v>
      </c>
      <c r="D39" s="46"/>
      <c r="E39" s="108">
        <f t="shared" si="3"/>
        <v>0</v>
      </c>
      <c r="F39" s="47"/>
      <c r="G39" s="47">
        <f t="shared" si="4"/>
        <v>0</v>
      </c>
      <c r="H39" s="47"/>
      <c r="I39" s="47">
        <f t="shared" si="5"/>
        <v>0</v>
      </c>
      <c r="J39" s="47"/>
      <c r="K39" s="47"/>
      <c r="L39" s="47"/>
      <c r="M39" s="107"/>
    </row>
    <row r="40" spans="1:13" s="52" customFormat="1" x14ac:dyDescent="0.3">
      <c r="A40" s="16">
        <v>4</v>
      </c>
      <c r="B40" s="55"/>
      <c r="C40" s="56" t="s">
        <v>58</v>
      </c>
      <c r="D40" s="50">
        <v>530092</v>
      </c>
      <c r="E40" s="115">
        <f t="shared" si="3"/>
        <v>70355.298958125946</v>
      </c>
      <c r="F40" s="57">
        <v>1123000</v>
      </c>
      <c r="G40" s="51">
        <f t="shared" si="4"/>
        <v>149047.71384962506</v>
      </c>
      <c r="H40" s="57">
        <v>1465000</v>
      </c>
      <c r="I40" s="51">
        <f t="shared" si="5"/>
        <v>194438.91432742716</v>
      </c>
      <c r="J40" s="57">
        <v>54000</v>
      </c>
      <c r="K40" s="51"/>
      <c r="L40" s="57"/>
      <c r="M40" s="116"/>
    </row>
    <row r="41" spans="1:13" x14ac:dyDescent="0.3">
      <c r="A41" s="19">
        <v>42</v>
      </c>
      <c r="B41" s="55">
        <v>44</v>
      </c>
      <c r="C41" s="45" t="s">
        <v>59</v>
      </c>
      <c r="D41" s="48">
        <v>530092</v>
      </c>
      <c r="E41" s="108">
        <f t="shared" si="3"/>
        <v>70355.298958125946</v>
      </c>
      <c r="F41" s="48">
        <v>1123000</v>
      </c>
      <c r="G41" s="47">
        <f t="shared" si="4"/>
        <v>149047.71384962506</v>
      </c>
      <c r="H41" s="48">
        <v>1465000</v>
      </c>
      <c r="I41" s="47">
        <f t="shared" si="5"/>
        <v>194438.91432742716</v>
      </c>
      <c r="J41" s="48">
        <v>54000</v>
      </c>
      <c r="K41" s="47"/>
      <c r="L41" s="48"/>
      <c r="M41" s="107"/>
    </row>
    <row r="42" spans="1:13" ht="85.2" customHeight="1" x14ac:dyDescent="0.3">
      <c r="A42" s="168" t="s">
        <v>88</v>
      </c>
      <c r="B42" s="169"/>
      <c r="C42" s="81" t="s">
        <v>41</v>
      </c>
      <c r="D42" s="48"/>
      <c r="E42" s="108">
        <f t="shared" si="3"/>
        <v>0</v>
      </c>
      <c r="F42" s="47"/>
      <c r="G42" s="47">
        <f t="shared" si="4"/>
        <v>0</v>
      </c>
      <c r="H42" s="47"/>
      <c r="I42" s="47">
        <f t="shared" si="5"/>
        <v>0</v>
      </c>
      <c r="J42" s="47"/>
      <c r="K42" s="47"/>
      <c r="L42" s="48"/>
      <c r="M42" s="107"/>
    </row>
    <row r="43" spans="1:13" ht="21" customHeight="1" x14ac:dyDescent="0.3">
      <c r="A43" s="168" t="s">
        <v>95</v>
      </c>
      <c r="B43" s="169"/>
      <c r="C43" s="81" t="s">
        <v>44</v>
      </c>
      <c r="D43" s="46"/>
      <c r="E43" s="108">
        <f t="shared" si="3"/>
        <v>0</v>
      </c>
      <c r="F43" s="47"/>
      <c r="G43" s="47">
        <f t="shared" si="4"/>
        <v>0</v>
      </c>
      <c r="H43" s="47"/>
      <c r="I43" s="47">
        <f t="shared" si="5"/>
        <v>0</v>
      </c>
      <c r="J43" s="47"/>
      <c r="K43" s="47"/>
      <c r="L43" s="48"/>
      <c r="M43" s="107"/>
    </row>
    <row r="44" spans="1:13" x14ac:dyDescent="0.3">
      <c r="A44" s="85">
        <v>3</v>
      </c>
      <c r="B44" s="86"/>
      <c r="C44" s="86"/>
      <c r="D44" s="50">
        <v>17855869</v>
      </c>
      <c r="E44" s="115">
        <f t="shared" si="3"/>
        <v>2369881.0803636606</v>
      </c>
      <c r="F44" s="51">
        <v>18252931.77</v>
      </c>
      <c r="G44" s="51">
        <f t="shared" si="4"/>
        <v>2422580.3663149509</v>
      </c>
      <c r="H44" s="51">
        <v>19309675</v>
      </c>
      <c r="I44" s="51">
        <f t="shared" si="5"/>
        <v>2562834.2955736942</v>
      </c>
      <c r="J44" s="51">
        <v>2699740</v>
      </c>
      <c r="K44" s="47"/>
      <c r="L44" s="48"/>
      <c r="M44" s="107"/>
    </row>
    <row r="45" spans="1:13" s="52" customFormat="1" x14ac:dyDescent="0.3">
      <c r="A45" s="184">
        <v>31</v>
      </c>
      <c r="B45" s="185"/>
      <c r="C45" s="110" t="s">
        <v>25</v>
      </c>
      <c r="D45" s="46">
        <v>16467294</v>
      </c>
      <c r="E45" s="108">
        <f t="shared" si="3"/>
        <v>2185585.5066693211</v>
      </c>
      <c r="F45" s="47">
        <v>16915000</v>
      </c>
      <c r="G45" s="47">
        <f t="shared" si="4"/>
        <v>2245006.3043333995</v>
      </c>
      <c r="H45" s="47">
        <v>17987625</v>
      </c>
      <c r="I45" s="47">
        <f t="shared" si="5"/>
        <v>2387368.106709138</v>
      </c>
      <c r="J45" s="47">
        <v>2492150</v>
      </c>
      <c r="K45" s="51" t="s">
        <v>148</v>
      </c>
      <c r="L45" s="64"/>
      <c r="M45" s="116"/>
    </row>
    <row r="46" spans="1:13" s="52" customFormat="1" x14ac:dyDescent="0.3">
      <c r="A46" s="117">
        <v>32</v>
      </c>
      <c r="B46" s="118"/>
      <c r="C46" s="110" t="s">
        <v>36</v>
      </c>
      <c r="D46" s="46">
        <v>1256618</v>
      </c>
      <c r="E46" s="108">
        <f t="shared" si="3"/>
        <v>166781.87006437057</v>
      </c>
      <c r="F46" s="47">
        <v>1231081.77</v>
      </c>
      <c r="G46" s="47">
        <f t="shared" si="4"/>
        <v>163392.62990244874</v>
      </c>
      <c r="H46" s="47">
        <v>1309750</v>
      </c>
      <c r="I46" s="47">
        <f t="shared" si="5"/>
        <v>173833.69832105646</v>
      </c>
      <c r="J46" s="47">
        <v>206590</v>
      </c>
      <c r="K46" s="51"/>
      <c r="L46" s="64"/>
      <c r="M46" s="116"/>
    </row>
    <row r="47" spans="1:13" s="52" customFormat="1" x14ac:dyDescent="0.3">
      <c r="A47" s="16">
        <v>34</v>
      </c>
      <c r="B47" s="56"/>
      <c r="C47" s="56" t="s">
        <v>60</v>
      </c>
      <c r="D47" s="59">
        <v>111957</v>
      </c>
      <c r="E47" s="108">
        <f t="shared" si="3"/>
        <v>14859.247461676288</v>
      </c>
      <c r="F47" s="59">
        <v>106850</v>
      </c>
      <c r="G47" s="47">
        <f t="shared" si="4"/>
        <v>14181.432079102793</v>
      </c>
      <c r="H47" s="59">
        <v>12300</v>
      </c>
      <c r="I47" s="47">
        <f t="shared" si="5"/>
        <v>1632.4905434999005</v>
      </c>
      <c r="J47" s="59">
        <v>1000</v>
      </c>
      <c r="K47" s="51"/>
      <c r="L47" s="57"/>
      <c r="M47" s="116"/>
    </row>
    <row r="48" spans="1:13" x14ac:dyDescent="0.3">
      <c r="A48" s="16">
        <v>4</v>
      </c>
      <c r="B48" s="55" t="s">
        <v>149</v>
      </c>
      <c r="C48" s="56" t="s">
        <v>58</v>
      </c>
      <c r="D48" s="57">
        <v>10812</v>
      </c>
      <c r="E48" s="115">
        <f t="shared" ref="E48:E57" si="6">SUM(D48/7.5345)</f>
        <v>1434.9990045789368</v>
      </c>
      <c r="F48" s="57">
        <v>618600</v>
      </c>
      <c r="G48" s="51">
        <f t="shared" ref="G48:G57" si="7">SUM(F48/7.5345)</f>
        <v>82102.329285287677</v>
      </c>
      <c r="H48" s="57">
        <v>935000</v>
      </c>
      <c r="I48" s="51">
        <f t="shared" ref="I48:I57" si="8">SUM(H48/7.5345)</f>
        <v>124095.82586767535</v>
      </c>
      <c r="J48" s="57">
        <v>30857</v>
      </c>
      <c r="K48" s="47"/>
      <c r="L48" s="48"/>
      <c r="M48" s="107"/>
    </row>
    <row r="49" spans="1:13" x14ac:dyDescent="0.3">
      <c r="A49" s="19">
        <v>42</v>
      </c>
      <c r="B49" s="44"/>
      <c r="C49" s="45" t="s">
        <v>59</v>
      </c>
      <c r="D49" s="48">
        <v>10812</v>
      </c>
      <c r="E49" s="108">
        <f t="shared" si="6"/>
        <v>1434.9990045789368</v>
      </c>
      <c r="F49" s="48">
        <v>618600</v>
      </c>
      <c r="G49" s="47">
        <f t="shared" si="7"/>
        <v>82102.329285287677</v>
      </c>
      <c r="H49" s="48">
        <v>935000</v>
      </c>
      <c r="I49" s="47">
        <f t="shared" si="8"/>
        <v>124095.82586767535</v>
      </c>
      <c r="J49" s="48">
        <v>30857</v>
      </c>
      <c r="K49" s="47"/>
      <c r="L49" s="48"/>
      <c r="M49" s="107"/>
    </row>
    <row r="50" spans="1:13" x14ac:dyDescent="0.3">
      <c r="A50" s="16">
        <v>5</v>
      </c>
      <c r="B50" s="55">
        <v>31</v>
      </c>
      <c r="C50" s="56" t="s">
        <v>158</v>
      </c>
      <c r="D50" s="57">
        <v>38940</v>
      </c>
      <c r="E50" s="115">
        <v>5168.2299999999996</v>
      </c>
      <c r="F50" s="48"/>
      <c r="G50" s="47"/>
      <c r="H50" s="48"/>
      <c r="I50" s="47"/>
      <c r="J50" s="48"/>
      <c r="K50" s="47"/>
      <c r="L50" s="48"/>
      <c r="M50" s="107"/>
    </row>
    <row r="51" spans="1:13" ht="19.8" customHeight="1" x14ac:dyDescent="0.3">
      <c r="A51" s="16">
        <v>92</v>
      </c>
      <c r="B51" s="55"/>
      <c r="C51" s="56" t="s">
        <v>78</v>
      </c>
      <c r="D51" s="57"/>
      <c r="E51" s="115"/>
      <c r="F51" s="57"/>
      <c r="G51" s="51"/>
      <c r="H51" s="57">
        <v>760000</v>
      </c>
      <c r="I51" s="51">
        <v>100869.33</v>
      </c>
      <c r="J51" s="57">
        <v>40000</v>
      </c>
      <c r="K51" s="47"/>
      <c r="L51" s="48"/>
      <c r="M51" s="107"/>
    </row>
    <row r="52" spans="1:13" ht="41.4" customHeight="1" x14ac:dyDescent="0.3">
      <c r="A52" s="168" t="s">
        <v>89</v>
      </c>
      <c r="B52" s="169"/>
      <c r="C52" s="81" t="s">
        <v>41</v>
      </c>
      <c r="D52" s="48"/>
      <c r="E52" s="108">
        <f t="shared" si="6"/>
        <v>0</v>
      </c>
      <c r="F52" s="47"/>
      <c r="G52" s="47">
        <f t="shared" si="7"/>
        <v>0</v>
      </c>
      <c r="H52" s="47"/>
      <c r="I52" s="47">
        <f t="shared" si="8"/>
        <v>0</v>
      </c>
      <c r="J52" s="47"/>
      <c r="K52" s="47"/>
      <c r="L52" s="47"/>
      <c r="M52" s="107"/>
    </row>
    <row r="53" spans="1:13" ht="10.8" customHeight="1" x14ac:dyDescent="0.3">
      <c r="A53" s="168" t="s">
        <v>96</v>
      </c>
      <c r="B53" s="169"/>
      <c r="C53" s="81" t="s">
        <v>44</v>
      </c>
      <c r="D53" s="46"/>
      <c r="E53" s="108">
        <f t="shared" si="6"/>
        <v>0</v>
      </c>
      <c r="F53" s="47"/>
      <c r="G53" s="47">
        <f t="shared" si="7"/>
        <v>0</v>
      </c>
      <c r="H53" s="47"/>
      <c r="I53" s="47">
        <f t="shared" si="8"/>
        <v>0</v>
      </c>
      <c r="J53" s="47"/>
      <c r="K53" s="47"/>
      <c r="L53" s="47"/>
      <c r="M53" s="107"/>
    </row>
    <row r="54" spans="1:13" s="52" customFormat="1" x14ac:dyDescent="0.3">
      <c r="A54" s="109">
        <v>3</v>
      </c>
      <c r="B54" s="110"/>
      <c r="C54" s="110" t="s">
        <v>36</v>
      </c>
      <c r="D54" s="50">
        <v>329196</v>
      </c>
      <c r="E54" s="115">
        <f t="shared" si="6"/>
        <v>43691.817638861234</v>
      </c>
      <c r="F54" s="51">
        <v>81000</v>
      </c>
      <c r="G54" s="51">
        <f t="shared" si="7"/>
        <v>10750.54748158471</v>
      </c>
      <c r="H54" s="51">
        <v>81000</v>
      </c>
      <c r="I54" s="51">
        <f t="shared" si="8"/>
        <v>10750.54748158471</v>
      </c>
      <c r="J54" s="51"/>
      <c r="K54" s="51"/>
      <c r="L54" s="51"/>
      <c r="M54" s="116"/>
    </row>
    <row r="55" spans="1:13" x14ac:dyDescent="0.3">
      <c r="A55" s="79">
        <v>32</v>
      </c>
      <c r="B55" s="80"/>
      <c r="C55" s="78" t="s">
        <v>36</v>
      </c>
      <c r="D55" s="46">
        <v>329196</v>
      </c>
      <c r="E55" s="108">
        <f t="shared" si="6"/>
        <v>43691.817638861234</v>
      </c>
      <c r="F55" s="47">
        <v>81000</v>
      </c>
      <c r="G55" s="47">
        <f t="shared" si="7"/>
        <v>10750.54748158471</v>
      </c>
      <c r="H55" s="47">
        <v>81000</v>
      </c>
      <c r="I55" s="47">
        <f t="shared" si="8"/>
        <v>10750.54748158471</v>
      </c>
      <c r="J55" s="47"/>
      <c r="K55" s="47"/>
      <c r="L55" s="63"/>
      <c r="M55" s="107"/>
    </row>
    <row r="56" spans="1:13" x14ac:dyDescent="0.3">
      <c r="A56" s="19">
        <v>34</v>
      </c>
      <c r="B56" s="45"/>
      <c r="C56" s="45" t="s">
        <v>98</v>
      </c>
      <c r="D56" s="48">
        <v>296</v>
      </c>
      <c r="E56" s="108">
        <f t="shared" si="6"/>
        <v>39.285951290729308</v>
      </c>
      <c r="F56" s="48"/>
      <c r="G56" s="47">
        <f t="shared" si="7"/>
        <v>0</v>
      </c>
      <c r="H56" s="48"/>
      <c r="I56" s="47">
        <f t="shared" si="8"/>
        <v>0</v>
      </c>
      <c r="J56" s="48"/>
      <c r="K56" s="47"/>
      <c r="L56" s="48"/>
      <c r="M56" s="107"/>
    </row>
    <row r="57" spans="1:13" x14ac:dyDescent="0.3">
      <c r="A57" s="19">
        <v>37</v>
      </c>
      <c r="B57" s="45"/>
      <c r="C57" s="45" t="s">
        <v>99</v>
      </c>
      <c r="D57" s="48">
        <v>5680</v>
      </c>
      <c r="E57" s="108">
        <f t="shared" si="6"/>
        <v>753.86555179507593</v>
      </c>
      <c r="F57" s="48"/>
      <c r="G57" s="47">
        <f t="shared" si="7"/>
        <v>0</v>
      </c>
      <c r="H57" s="48"/>
      <c r="I57" s="47">
        <f t="shared" si="8"/>
        <v>0</v>
      </c>
      <c r="J57" s="48"/>
      <c r="K57" s="47"/>
      <c r="L57" s="48"/>
      <c r="M57" s="107"/>
    </row>
    <row r="58" spans="1:13" x14ac:dyDescent="0.3">
      <c r="A58" s="16">
        <v>92</v>
      </c>
      <c r="B58" s="56"/>
      <c r="C58" s="56" t="s">
        <v>78</v>
      </c>
      <c r="D58" s="48"/>
      <c r="E58" s="136"/>
      <c r="F58" s="48"/>
      <c r="G58" s="47"/>
      <c r="H58" s="48"/>
      <c r="I58" s="47"/>
      <c r="J58" s="57">
        <v>2000</v>
      </c>
      <c r="K58" s="47"/>
      <c r="L58" s="48"/>
      <c r="M58" s="107"/>
    </row>
    <row r="59" spans="1:13" ht="58.2" customHeight="1" x14ac:dyDescent="0.3">
      <c r="A59" s="168" t="s">
        <v>125</v>
      </c>
      <c r="B59" s="169"/>
      <c r="C59" s="135" t="s">
        <v>41</v>
      </c>
      <c r="D59" s="48"/>
      <c r="E59" s="108"/>
      <c r="F59" s="47"/>
      <c r="G59" s="47"/>
      <c r="H59" s="47"/>
      <c r="I59" s="47"/>
      <c r="J59" s="47"/>
      <c r="K59" s="47"/>
      <c r="L59" s="47"/>
      <c r="M59" s="107"/>
    </row>
    <row r="60" spans="1:13" x14ac:dyDescent="0.3">
      <c r="A60" s="180" t="s">
        <v>128</v>
      </c>
      <c r="B60" s="181"/>
      <c r="C60" s="137"/>
      <c r="D60" s="48"/>
      <c r="E60" s="136"/>
      <c r="F60" s="48"/>
      <c r="G60" s="47"/>
      <c r="H60" s="48"/>
      <c r="I60" s="47"/>
      <c r="J60" s="48"/>
      <c r="K60" s="47"/>
      <c r="L60" s="48"/>
      <c r="M60" s="107"/>
    </row>
    <row r="61" spans="1:13" x14ac:dyDescent="0.3">
      <c r="A61" s="19"/>
      <c r="B61" s="45"/>
      <c r="C61" s="137"/>
      <c r="D61" s="48"/>
      <c r="E61" s="136"/>
      <c r="F61" s="48"/>
      <c r="G61" s="47"/>
      <c r="H61" s="48"/>
      <c r="I61" s="47"/>
      <c r="J61" s="48"/>
      <c r="K61" s="47"/>
      <c r="L61" s="48"/>
      <c r="M61" s="107"/>
    </row>
    <row r="62" spans="1:13" x14ac:dyDescent="0.3">
      <c r="A62" s="16">
        <v>4</v>
      </c>
      <c r="B62" s="56">
        <v>44</v>
      </c>
      <c r="C62" s="137" t="s">
        <v>131</v>
      </c>
      <c r="D62" s="48"/>
      <c r="E62" s="136"/>
      <c r="F62" s="48"/>
      <c r="G62" s="47"/>
      <c r="H62" s="48"/>
      <c r="I62" s="47"/>
      <c r="J62" s="57">
        <v>8000</v>
      </c>
      <c r="K62" s="47"/>
      <c r="L62" s="48"/>
      <c r="M62" s="107"/>
    </row>
    <row r="63" spans="1:13" x14ac:dyDescent="0.3">
      <c r="A63" s="19"/>
      <c r="B63" s="45"/>
      <c r="C63" s="137" t="s">
        <v>132</v>
      </c>
      <c r="D63" s="48"/>
      <c r="E63" s="136"/>
      <c r="F63" s="48"/>
      <c r="G63" s="47"/>
      <c r="H63" s="48"/>
      <c r="I63" s="47"/>
      <c r="J63" s="48"/>
      <c r="K63" s="47"/>
      <c r="L63" s="48"/>
      <c r="M63" s="107"/>
    </row>
    <row r="64" spans="1:13" x14ac:dyDescent="0.3">
      <c r="A64" s="19"/>
      <c r="B64" s="45"/>
      <c r="C64" s="137"/>
      <c r="D64" s="48"/>
      <c r="E64" s="136"/>
      <c r="F64" s="48"/>
      <c r="G64" s="47"/>
      <c r="H64" s="48"/>
      <c r="I64" s="47"/>
      <c r="J64" s="48"/>
      <c r="K64" s="47"/>
      <c r="L64" s="48"/>
      <c r="M64" s="107"/>
    </row>
    <row r="65" spans="1:13" x14ac:dyDescent="0.3">
      <c r="A65" s="19"/>
      <c r="B65" s="45"/>
      <c r="C65" s="137"/>
      <c r="D65" s="48"/>
      <c r="E65" s="136"/>
      <c r="F65" s="48"/>
      <c r="G65" s="47"/>
      <c r="H65" s="48"/>
      <c r="I65" s="47"/>
      <c r="J65" s="48"/>
      <c r="K65" s="47"/>
      <c r="L65" s="48"/>
      <c r="M65" s="107"/>
    </row>
    <row r="66" spans="1:13" ht="41.4" customHeight="1" x14ac:dyDescent="0.3">
      <c r="A66" s="168" t="s">
        <v>126</v>
      </c>
      <c r="B66" s="169"/>
      <c r="C66" s="135" t="s">
        <v>41</v>
      </c>
      <c r="D66" s="48"/>
      <c r="E66" s="108"/>
      <c r="F66" s="47"/>
      <c r="G66" s="47"/>
      <c r="H66" s="47"/>
      <c r="I66" s="47"/>
      <c r="J66" s="47"/>
      <c r="K66" s="47"/>
      <c r="L66" s="47"/>
      <c r="M66" s="107"/>
    </row>
    <row r="67" spans="1:13" x14ac:dyDescent="0.3">
      <c r="A67" s="180" t="s">
        <v>129</v>
      </c>
      <c r="B67" s="181"/>
      <c r="C67" s="137"/>
      <c r="D67" s="48"/>
      <c r="E67" s="136"/>
      <c r="F67" s="48"/>
      <c r="G67" s="47"/>
      <c r="H67" s="48"/>
      <c r="I67" s="47"/>
      <c r="J67" s="48"/>
      <c r="K67" s="47"/>
      <c r="L67" s="48"/>
      <c r="M67" s="107"/>
    </row>
    <row r="68" spans="1:13" x14ac:dyDescent="0.3">
      <c r="A68" s="182"/>
      <c r="B68" s="183"/>
      <c r="C68" s="137"/>
      <c r="D68" s="48"/>
      <c r="E68" s="136"/>
      <c r="F68" s="48"/>
      <c r="G68" s="47"/>
      <c r="H68" s="48"/>
      <c r="I68" s="47"/>
      <c r="J68" s="48"/>
      <c r="K68" s="47"/>
      <c r="L68" s="48"/>
      <c r="M68" s="107"/>
    </row>
    <row r="69" spans="1:13" x14ac:dyDescent="0.3">
      <c r="A69" s="16">
        <v>4</v>
      </c>
      <c r="B69" s="56">
        <v>44</v>
      </c>
      <c r="C69" s="137" t="s">
        <v>117</v>
      </c>
      <c r="D69" s="48"/>
      <c r="E69" s="136"/>
      <c r="F69" s="48"/>
      <c r="G69" s="47"/>
      <c r="H69" s="48"/>
      <c r="I69" s="47"/>
      <c r="J69" s="57">
        <v>3318</v>
      </c>
      <c r="K69" s="47"/>
      <c r="L69" s="48"/>
      <c r="M69" s="107"/>
    </row>
    <row r="70" spans="1:13" x14ac:dyDescent="0.3">
      <c r="A70" s="16"/>
      <c r="B70" s="56"/>
      <c r="C70" s="138" t="s">
        <v>118</v>
      </c>
      <c r="D70" s="48"/>
      <c r="E70" s="136"/>
      <c r="F70" s="48"/>
      <c r="G70" s="47"/>
      <c r="H70" s="48"/>
      <c r="I70" s="47"/>
      <c r="J70" s="48"/>
      <c r="K70" s="47"/>
      <c r="L70" s="48"/>
      <c r="M70" s="107"/>
    </row>
    <row r="71" spans="1:13" x14ac:dyDescent="0.3">
      <c r="A71" s="19"/>
      <c r="B71" s="45"/>
      <c r="C71" s="45"/>
      <c r="D71" s="48"/>
      <c r="E71" s="136"/>
      <c r="F71" s="48"/>
      <c r="G71" s="47"/>
      <c r="H71" s="48"/>
      <c r="I71" s="47"/>
      <c r="J71" s="48"/>
      <c r="K71" s="47"/>
      <c r="L71" s="48"/>
      <c r="M71" s="107"/>
    </row>
    <row r="72" spans="1:13" x14ac:dyDescent="0.3">
      <c r="A72" s="19"/>
      <c r="B72" s="45"/>
      <c r="C72" s="45"/>
      <c r="D72" s="48"/>
      <c r="E72" s="136"/>
      <c r="F72" s="48"/>
      <c r="G72" s="47"/>
      <c r="H72" s="48"/>
      <c r="I72" s="47"/>
      <c r="J72" s="48"/>
      <c r="K72" s="47"/>
      <c r="L72" s="48"/>
      <c r="M72" s="107"/>
    </row>
    <row r="73" spans="1:13" ht="41.4" customHeight="1" x14ac:dyDescent="0.3">
      <c r="A73" s="168" t="s">
        <v>127</v>
      </c>
      <c r="B73" s="169"/>
      <c r="C73" s="135" t="s">
        <v>41</v>
      </c>
      <c r="D73" s="48"/>
      <c r="E73" s="108"/>
      <c r="F73" s="47"/>
      <c r="G73" s="47"/>
      <c r="H73" s="47"/>
      <c r="I73" s="47"/>
      <c r="J73" s="47"/>
      <c r="K73" s="47"/>
      <c r="L73" s="47"/>
      <c r="M73" s="107"/>
    </row>
    <row r="74" spans="1:13" x14ac:dyDescent="0.3">
      <c r="A74" s="180" t="s">
        <v>130</v>
      </c>
      <c r="B74" s="181"/>
      <c r="C74" s="45"/>
      <c r="D74" s="48"/>
      <c r="E74" s="136"/>
      <c r="F74" s="48"/>
      <c r="G74" s="47"/>
      <c r="H74" s="48"/>
      <c r="I74" s="47"/>
      <c r="J74" s="48"/>
      <c r="K74" s="47"/>
      <c r="L74" s="48"/>
      <c r="M74" s="107"/>
    </row>
    <row r="75" spans="1:13" x14ac:dyDescent="0.3">
      <c r="A75" s="182"/>
      <c r="B75" s="183"/>
      <c r="C75" s="45"/>
      <c r="D75" s="48"/>
      <c r="E75" s="136"/>
      <c r="F75" s="48"/>
      <c r="G75" s="47"/>
      <c r="H75" s="48"/>
      <c r="I75" s="47"/>
      <c r="J75" s="48"/>
      <c r="K75" s="47"/>
      <c r="L75" s="48"/>
      <c r="M75" s="107"/>
    </row>
    <row r="76" spans="1:13" x14ac:dyDescent="0.3">
      <c r="A76" s="16">
        <v>37</v>
      </c>
      <c r="B76" s="56">
        <v>11</v>
      </c>
      <c r="C76" s="56" t="s">
        <v>133</v>
      </c>
      <c r="D76" s="48"/>
      <c r="E76" s="136"/>
      <c r="F76" s="48"/>
      <c r="G76" s="47"/>
      <c r="H76" s="48"/>
      <c r="I76" s="47"/>
      <c r="J76" s="57">
        <v>29050</v>
      </c>
      <c r="K76" s="47"/>
      <c r="L76" s="48"/>
      <c r="M76" s="107"/>
    </row>
    <row r="77" spans="1:13" x14ac:dyDescent="0.3">
      <c r="A77" s="16"/>
      <c r="B77" s="56"/>
      <c r="C77" s="56" t="s">
        <v>134</v>
      </c>
      <c r="D77" s="48"/>
      <c r="E77" s="136"/>
      <c r="F77" s="48"/>
      <c r="G77" s="47"/>
      <c r="H77" s="48"/>
      <c r="I77" s="47"/>
      <c r="J77" s="48"/>
      <c r="K77" s="47"/>
      <c r="L77" s="48"/>
      <c r="M77" s="107"/>
    </row>
    <row r="78" spans="1:13" x14ac:dyDescent="0.3">
      <c r="A78" s="19"/>
      <c r="B78" s="44"/>
      <c r="C78" s="44" t="s">
        <v>135</v>
      </c>
      <c r="D78" s="44"/>
      <c r="E78" s="44"/>
      <c r="F78" s="44"/>
      <c r="G78" s="44"/>
      <c r="H78" s="44"/>
      <c r="I78" s="44"/>
      <c r="J78" s="59"/>
      <c r="K78" s="44"/>
      <c r="L78" s="44"/>
      <c r="M78" s="44"/>
    </row>
    <row r="79" spans="1:13" x14ac:dyDescent="0.3">
      <c r="A79" s="44"/>
      <c r="B79" s="44"/>
      <c r="C79" s="44" t="s">
        <v>124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</row>
    <row r="80" spans="1:13" x14ac:dyDescent="0.3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</row>
    <row r="81" spans="10:11" ht="15.6" x14ac:dyDescent="0.3">
      <c r="J81" s="114" t="s">
        <v>108</v>
      </c>
      <c r="K81" s="114"/>
    </row>
    <row r="82" spans="10:11" ht="15.6" x14ac:dyDescent="0.3">
      <c r="J82" s="114"/>
      <c r="K82" s="114"/>
    </row>
    <row r="83" spans="10:11" ht="15.6" x14ac:dyDescent="0.3">
      <c r="J83" s="114" t="s">
        <v>109</v>
      </c>
      <c r="K83" s="114"/>
    </row>
    <row r="85" spans="10:11" x14ac:dyDescent="0.3">
      <c r="J85" s="49" t="s">
        <v>161</v>
      </c>
      <c r="K85" s="49"/>
    </row>
    <row r="86" spans="10:11" x14ac:dyDescent="0.3">
      <c r="J86" s="49"/>
      <c r="K86" s="49"/>
    </row>
    <row r="87" spans="10:11" x14ac:dyDescent="0.3">
      <c r="J87" s="49" t="s">
        <v>162</v>
      </c>
      <c r="K87" s="49"/>
    </row>
  </sheetData>
  <mergeCells count="39">
    <mergeCell ref="A34:B34"/>
    <mergeCell ref="A74:B74"/>
    <mergeCell ref="A75:B75"/>
    <mergeCell ref="A59:B59"/>
    <mergeCell ref="A66:B66"/>
    <mergeCell ref="A73:B73"/>
    <mergeCell ref="A60:B60"/>
    <mergeCell ref="A67:B67"/>
    <mergeCell ref="A68:B68"/>
    <mergeCell ref="A52:B52"/>
    <mergeCell ref="A53:B53"/>
    <mergeCell ref="A38:B38"/>
    <mergeCell ref="A39:B39"/>
    <mergeCell ref="A42:B42"/>
    <mergeCell ref="A43:B43"/>
    <mergeCell ref="A45:B45"/>
    <mergeCell ref="A23:B23"/>
    <mergeCell ref="A27:B27"/>
    <mergeCell ref="A28:B28"/>
    <mergeCell ref="A32:B32"/>
    <mergeCell ref="A33:B33"/>
    <mergeCell ref="A24:B24"/>
    <mergeCell ref="A29:B29"/>
    <mergeCell ref="A1:M1"/>
    <mergeCell ref="A3:M3"/>
    <mergeCell ref="A6:B6"/>
    <mergeCell ref="A8:B8"/>
    <mergeCell ref="A14:B14"/>
    <mergeCell ref="A15:B15"/>
    <mergeCell ref="A9:B9"/>
    <mergeCell ref="A10:B10"/>
    <mergeCell ref="A11:B11"/>
    <mergeCell ref="A12:B12"/>
    <mergeCell ref="A17:B17"/>
    <mergeCell ref="A18:B18"/>
    <mergeCell ref="A20:B20"/>
    <mergeCell ref="A21:B21"/>
    <mergeCell ref="A22:B22"/>
    <mergeCell ref="A19:B19"/>
  </mergeCells>
  <pageMargins left="0.7" right="0.7" top="0.75" bottom="0.75" header="0.3" footer="0.3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2023-12-20T13:34:20Z</cp:lastPrinted>
  <dcterms:created xsi:type="dcterms:W3CDTF">2022-08-12T12:51:27Z</dcterms:created>
  <dcterms:modified xsi:type="dcterms:W3CDTF">2023-12-20T13:48:10Z</dcterms:modified>
</cp:coreProperties>
</file>